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la11202\FCD\Айсулу\Финансовая отчетность\2023\3 кв\"/>
    </mc:Choice>
  </mc:AlternateContent>
  <bookViews>
    <workbookView xWindow="0" yWindow="0" windowWidth="25080" windowHeight="11205"/>
  </bookViews>
  <sheets>
    <sheet name="F3" sheetId="1" r:id="rId1"/>
    <sheet name="F4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1" l="1"/>
  <c r="B41" i="1"/>
  <c r="C45" i="1" l="1"/>
  <c r="B45" i="1"/>
  <c r="C30" i="1"/>
  <c r="C32" i="1" s="1"/>
  <c r="B30" i="1"/>
  <c r="B32" i="1" s="1"/>
  <c r="C47" i="1" l="1"/>
  <c r="C49" i="1" s="1"/>
  <c r="B47" i="1"/>
  <c r="B49" i="1" s="1"/>
</calcChain>
</file>

<file path=xl/sharedStrings.xml><?xml version="1.0" encoding="utf-8"?>
<sst xmlns="http://schemas.openxmlformats.org/spreadsheetml/2006/main" count="76" uniqueCount="66">
  <si>
    <t>阿尔金银行股份公司（中国中信银行股份有限公司子行）</t>
  </si>
  <si>
    <t>现金流报告</t>
  </si>
  <si>
    <t>(单位：千坚戈)</t>
  </si>
  <si>
    <t>报告期末</t>
  </si>
  <si>
    <t>经营活动产生的现金流量：</t>
  </si>
  <si>
    <t>利息收入</t>
  </si>
  <si>
    <t>利息支出</t>
  </si>
  <si>
    <t>手续费及佣金收入</t>
  </si>
  <si>
    <t>手续费及佣金支出</t>
  </si>
  <si>
    <t>与以公允价值计量且其变动计入损益的金融工具交易的收入/（支出）</t>
  </si>
  <si>
    <t>外币业务收入</t>
  </si>
  <si>
    <t>其他收入</t>
  </si>
  <si>
    <t>其他行政支出</t>
  </si>
  <si>
    <t>哈萨克斯坦共和国国家银行的法定准备金要求净增额</t>
  </si>
  <si>
    <t>回购协议项下净增额</t>
  </si>
  <si>
    <t>其他金融机构存款净增额</t>
  </si>
  <si>
    <t>客户贷款净增额</t>
  </si>
  <si>
    <t>跟单结算债权的净增额</t>
  </si>
  <si>
    <t>其他资产净增额</t>
  </si>
  <si>
    <t>同业存款净增额</t>
  </si>
  <si>
    <t>经常账户和客户存款净增额</t>
  </si>
  <si>
    <t>以公允价值计量且其变动计入损益的金融资产交易的净增额</t>
  </si>
  <si>
    <t>与以公允价值计量且其变动计入损益的金融负债交易的净增额</t>
  </si>
  <si>
    <t>其他负债净增额</t>
  </si>
  <si>
    <t>税前经营活动产生的现金流量净额</t>
  </si>
  <si>
    <t>所得税费用</t>
  </si>
  <si>
    <t>经营活动产生的现金流总额</t>
  </si>
  <si>
    <t>投资活动产生的现金流量：</t>
  </si>
  <si>
    <t>以公允价值计量变动计入其他综合收益的金融资产的出售和赎回</t>
  </si>
  <si>
    <t>以公允价值计量变动计入其他综合收益的金融资产的收购</t>
  </si>
  <si>
    <t>固定资产</t>
  </si>
  <si>
    <t>无形资产</t>
  </si>
  <si>
    <t>金融资产收购的摊余成本</t>
  </si>
  <si>
    <t>用于投资活动的净现金</t>
  </si>
  <si>
    <t>筹资活动产生的现金流量：</t>
  </si>
  <si>
    <t>融资租赁项下其他借入资金的偿清</t>
  </si>
  <si>
    <t>支付股息</t>
  </si>
  <si>
    <t>筹资活动所用现金净额</t>
  </si>
  <si>
    <t>外汇汇率变动对外币现金金额的影响</t>
  </si>
  <si>
    <t>现金和现金等价物的净增额</t>
  </si>
  <si>
    <t>现金和现金等价物，期初</t>
  </si>
  <si>
    <t>现金和现金等价物，期末</t>
  </si>
  <si>
    <t>管理委员会副主席</t>
  </si>
  <si>
    <t>贾飞</t>
  </si>
  <si>
    <t>总会计师</t>
  </si>
  <si>
    <t>Karzhaubekov A.Zh.</t>
  </si>
  <si>
    <t>资本变动表</t>
  </si>
  <si>
    <t>股本</t>
  </si>
  <si>
    <t>实收资本补充</t>
  </si>
  <si>
    <t>以公允价值计量变动计入其他综合收益的金融资产重估准备金</t>
  </si>
  <si>
    <t>固定资产的重估储备</t>
  </si>
  <si>
    <t>未分配利润</t>
  </si>
  <si>
    <t>总资本</t>
  </si>
  <si>
    <t>本期净利润</t>
  </si>
  <si>
    <t>其他综合收益</t>
  </si>
  <si>
    <t xml:space="preserve">  </t>
  </si>
  <si>
    <t>以攤餘成本計量的投資證券的出售和贖回</t>
  </si>
  <si>
    <t>2021年12月31日</t>
  </si>
  <si>
    <t>2022年12月31日 (审计后)</t>
  </si>
  <si>
    <t>宣派股息</t>
  </si>
  <si>
    <t>截至 2023 年 9 月 30 日（未经审计）</t>
  </si>
  <si>
    <t xml:space="preserve"> 2023 年 9 月 30 日</t>
  </si>
  <si>
    <t xml:space="preserve"> 2022 年 9 月 30 日</t>
  </si>
  <si>
    <t>出售固定資產的收益</t>
  </si>
  <si>
    <t>2022年9月30日 (未经审计)</t>
  </si>
  <si>
    <t>2023年9月30日 (未经审计)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</si>
</sst>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_-* #,##0_-;\-* #,##0_-;_-* &quot;-&quot;??_-;_-@_-"/>
    <numFmt numFmtId="166" formatCode="_(* #,##0_);_(* \(#,##0\);_(* &quot;-&quot;_);_(@_)"/>
    <numFmt numFmtId="167" formatCode="_(* #,##0_);_(* \(#,##0\);_(* &quot;-&quot;??_);_(@_)"/>
    <numFmt numFmtId="168" formatCode="_-* #,##0_р_._-;\-* #,##0_р_._-;_-* &quot;-&quot;??_р_.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</font>
    <font>
      <sz val="9"/>
      <name val="Times New Roman"/>
      <family val="1"/>
    </font>
    <font>
      <b/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6" fillId="0" borderId="0"/>
  </cellStyleXfs>
  <cellXfs count="8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right" vertical="center" wrapText="1"/>
    </xf>
    <xf numFmtId="0" fontId="7" fillId="0" borderId="0" xfId="0" applyFont="1" applyFill="1"/>
    <xf numFmtId="0" fontId="8" fillId="0" borderId="0" xfId="0" applyFont="1" applyFill="1" applyAlignment="1">
      <alignment vertical="center" wrapText="1"/>
    </xf>
    <xf numFmtId="4" fontId="7" fillId="0" borderId="0" xfId="0" applyNumberFormat="1" applyFont="1" applyFill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165" fontId="9" fillId="0" borderId="0" xfId="1" applyNumberFormat="1" applyFont="1" applyAlignment="1">
      <alignment horizontal="left" vertical="center" wrapText="1"/>
    </xf>
    <xf numFmtId="166" fontId="8" fillId="0" borderId="0" xfId="0" applyNumberFormat="1" applyFont="1" applyFill="1" applyAlignment="1">
      <alignment horizontal="right" vertical="center" wrapText="1"/>
    </xf>
    <xf numFmtId="166" fontId="10" fillId="0" borderId="0" xfId="0" applyNumberFormat="1" applyFont="1" applyFill="1" applyAlignment="1">
      <alignment horizontal="right" vertical="center" wrapText="1"/>
    </xf>
    <xf numFmtId="0" fontId="10" fillId="0" borderId="0" xfId="0" applyFont="1" applyFill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166" fontId="10" fillId="0" borderId="1" xfId="0" applyNumberFormat="1" applyFont="1" applyFill="1" applyBorder="1" applyAlignment="1">
      <alignment horizontal="right" vertical="center" wrapText="1"/>
    </xf>
    <xf numFmtId="166" fontId="8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vertical="center" wrapText="1"/>
    </xf>
    <xf numFmtId="166" fontId="3" fillId="0" borderId="1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vertical="center" wrapText="1"/>
    </xf>
    <xf numFmtId="166" fontId="7" fillId="0" borderId="0" xfId="0" applyNumberFormat="1" applyFont="1" applyFill="1" applyAlignment="1">
      <alignment horizontal="right" vertical="center" wrapText="1"/>
    </xf>
    <xf numFmtId="0" fontId="10" fillId="0" borderId="0" xfId="0" applyFont="1" applyFill="1" applyBorder="1" applyAlignment="1">
      <alignment vertical="center" wrapText="1"/>
    </xf>
    <xf numFmtId="166" fontId="8" fillId="0" borderId="0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66" fontId="8" fillId="0" borderId="2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1" fontId="0" fillId="0" borderId="0" xfId="0" applyNumberFormat="1" applyFill="1"/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/>
    </xf>
    <xf numFmtId="49" fontId="13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9" fillId="0" borderId="0" xfId="0" applyFont="1" applyFill="1"/>
    <xf numFmtId="0" fontId="2" fillId="0" borderId="0" xfId="0" applyFont="1" applyFill="1" applyAlignment="1">
      <alignment horizontal="right" vertical="center" wrapText="1"/>
    </xf>
    <xf numFmtId="0" fontId="9" fillId="0" borderId="0" xfId="0" applyFont="1"/>
    <xf numFmtId="0" fontId="1" fillId="0" borderId="0" xfId="0" applyFont="1"/>
    <xf numFmtId="0" fontId="14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7" fontId="2" fillId="0" borderId="1" xfId="0" applyNumberFormat="1" applyFont="1" applyFill="1" applyBorder="1" applyAlignment="1">
      <alignment horizontal="right" vertical="center" wrapText="1"/>
    </xf>
    <xf numFmtId="168" fontId="2" fillId="0" borderId="1" xfId="1" applyNumberFormat="1" applyFont="1" applyBorder="1" applyAlignment="1">
      <alignment horizontal="right" vertical="center" wrapText="1"/>
    </xf>
    <xf numFmtId="0" fontId="0" fillId="0" borderId="0" xfId="0" applyBorder="1"/>
    <xf numFmtId="0" fontId="2" fillId="0" borderId="0" xfId="0" applyFont="1" applyAlignment="1">
      <alignment vertical="center" wrapText="1"/>
    </xf>
    <xf numFmtId="167" fontId="2" fillId="0" borderId="0" xfId="0" applyNumberFormat="1" applyFont="1" applyFill="1" applyAlignment="1">
      <alignment horizontal="right" vertical="center" wrapText="1"/>
    </xf>
    <xf numFmtId="168" fontId="2" fillId="0" borderId="0" xfId="1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Alignment="1">
      <alignment vertical="center" wrapText="1"/>
    </xf>
    <xf numFmtId="167" fontId="9" fillId="0" borderId="0" xfId="0" applyNumberFormat="1" applyFont="1" applyBorder="1" applyAlignment="1">
      <alignment vertical="center" wrapText="1"/>
    </xf>
    <xf numFmtId="165" fontId="9" fillId="0" borderId="0" xfId="1" applyNumberFormat="1" applyFont="1" applyAlignment="1">
      <alignment vertical="center" wrapText="1"/>
    </xf>
    <xf numFmtId="0" fontId="0" fillId="0" borderId="0" xfId="0" applyFont="1"/>
    <xf numFmtId="0" fontId="0" fillId="0" borderId="0" xfId="0" applyFont="1" applyBorder="1"/>
    <xf numFmtId="0" fontId="9" fillId="0" borderId="0" xfId="0" applyFont="1" applyFill="1" applyBorder="1" applyAlignment="1">
      <alignment vertical="center" wrapText="1"/>
    </xf>
    <xf numFmtId="168" fontId="9" fillId="0" borderId="0" xfId="1" applyNumberFormat="1" applyFont="1" applyFill="1" applyBorder="1" applyAlignment="1">
      <alignment vertical="center" wrapText="1"/>
    </xf>
    <xf numFmtId="167" fontId="15" fillId="0" borderId="0" xfId="0" applyNumberFormat="1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168" fontId="9" fillId="0" borderId="1" xfId="1" applyNumberFormat="1" applyFont="1" applyFill="1" applyBorder="1" applyAlignment="1">
      <alignment vertical="center" wrapText="1"/>
    </xf>
    <xf numFmtId="165" fontId="2" fillId="0" borderId="1" xfId="1" applyNumberFormat="1" applyFont="1" applyBorder="1" applyAlignment="1">
      <alignment vertical="center" wrapText="1"/>
    </xf>
    <xf numFmtId="167" fontId="2" fillId="0" borderId="1" xfId="0" applyNumberFormat="1" applyFont="1" applyFill="1" applyBorder="1" applyAlignment="1">
      <alignment vertical="center" wrapText="1"/>
    </xf>
    <xf numFmtId="165" fontId="2" fillId="0" borderId="0" xfId="1" applyNumberFormat="1" applyFont="1" applyBorder="1" applyAlignment="1">
      <alignment vertical="center" wrapText="1"/>
    </xf>
    <xf numFmtId="167" fontId="0" fillId="0" borderId="0" xfId="0" applyNumberFormat="1"/>
    <xf numFmtId="0" fontId="17" fillId="0" borderId="1" xfId="2" applyFont="1" applyBorder="1" applyAlignment="1">
      <alignment wrapText="1"/>
    </xf>
    <xf numFmtId="168" fontId="0" fillId="0" borderId="0" xfId="0" applyNumberFormat="1"/>
    <xf numFmtId="0" fontId="2" fillId="0" borderId="0" xfId="0" applyFont="1" applyFill="1" applyBorder="1" applyAlignment="1">
      <alignment horizontal="center" vertical="center" wrapText="1"/>
    </xf>
    <xf numFmtId="168" fontId="2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 vertical="top" wrapText="1"/>
    </xf>
    <xf numFmtId="0" fontId="15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vertical="top"/>
    </xf>
    <xf numFmtId="167" fontId="2" fillId="0" borderId="0" xfId="0" applyNumberFormat="1" applyFont="1" applyAlignment="1">
      <alignment vertical="center" wrapText="1"/>
    </xf>
    <xf numFmtId="0" fontId="18" fillId="0" borderId="0" xfId="0" applyFont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9" fillId="0" borderId="0" xfId="0" applyFont="1" applyAlignment="1">
      <alignment wrapText="1"/>
    </xf>
    <xf numFmtId="49" fontId="13" fillId="0" borderId="0" xfId="0" applyNumberFormat="1" applyFont="1" applyFill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</cellXfs>
  <cellStyles count="3">
    <cellStyle name="Normal 2" xfId="2"/>
    <cellStyle name="Обычный" xfId="0" builtinId="0"/>
    <cellStyle name="Финансов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A4" sqref="A4:D4"/>
    </sheetView>
  </sheetViews>
  <sheetFormatPr defaultRowHeight="15" x14ac:dyDescent="0.25"/>
  <cols>
    <col min="1" max="1" width="47" customWidth="1"/>
    <col min="2" max="3" width="18.5703125" customWidth="1"/>
  </cols>
  <sheetData>
    <row r="1" spans="1:4" x14ac:dyDescent="0.25">
      <c r="A1" s="1" t="s">
        <v>0</v>
      </c>
      <c r="B1" s="2"/>
      <c r="C1" s="3"/>
    </row>
    <row r="2" spans="1:4" x14ac:dyDescent="0.25">
      <c r="A2" s="4"/>
      <c r="B2" s="2"/>
      <c r="C2" s="3"/>
    </row>
    <row r="3" spans="1:4" x14ac:dyDescent="0.25">
      <c r="A3" s="5" t="s">
        <v>1</v>
      </c>
      <c r="B3" s="2"/>
      <c r="C3" s="3"/>
    </row>
    <row r="4" spans="1:4" ht="15" customHeight="1" x14ac:dyDescent="0.25">
      <c r="A4" s="78" t="s">
        <v>60</v>
      </c>
      <c r="B4" s="79"/>
      <c r="C4" s="79"/>
      <c r="D4" s="79"/>
    </row>
    <row r="5" spans="1:4" x14ac:dyDescent="0.25">
      <c r="A5" s="6" t="s">
        <v>2</v>
      </c>
    </row>
    <row r="6" spans="1:4" x14ac:dyDescent="0.25">
      <c r="A6" s="80"/>
      <c r="B6" s="7" t="s">
        <v>3</v>
      </c>
      <c r="C6" s="7" t="s">
        <v>3</v>
      </c>
    </row>
    <row r="7" spans="1:4" x14ac:dyDescent="0.25">
      <c r="A7" s="80"/>
      <c r="B7" s="7" t="s">
        <v>61</v>
      </c>
      <c r="C7" s="7" t="s">
        <v>62</v>
      </c>
    </row>
    <row r="8" spans="1:4" x14ac:dyDescent="0.25">
      <c r="A8" s="8"/>
      <c r="B8" s="7"/>
      <c r="C8" s="7"/>
    </row>
    <row r="9" spans="1:4" x14ac:dyDescent="0.25">
      <c r="A9" s="9" t="s">
        <v>4</v>
      </c>
      <c r="B9" s="10"/>
      <c r="C9" s="11"/>
    </row>
    <row r="10" spans="1:4" x14ac:dyDescent="0.25">
      <c r="A10" s="12"/>
      <c r="B10" s="13"/>
      <c r="C10" s="11"/>
    </row>
    <row r="11" spans="1:4" x14ac:dyDescent="0.25">
      <c r="A11" s="14" t="s">
        <v>5</v>
      </c>
      <c r="B11" s="15">
        <v>53333169</v>
      </c>
      <c r="C11" s="15">
        <v>36723322</v>
      </c>
    </row>
    <row r="12" spans="1:4" x14ac:dyDescent="0.25">
      <c r="A12" s="14" t="s">
        <v>6</v>
      </c>
      <c r="B12" s="16">
        <v>-31497437</v>
      </c>
      <c r="C12" s="16">
        <v>-17984993</v>
      </c>
    </row>
    <row r="13" spans="1:4" x14ac:dyDescent="0.25">
      <c r="A13" s="14" t="s">
        <v>7</v>
      </c>
      <c r="B13" s="17">
        <v>4267059</v>
      </c>
      <c r="C13" s="17">
        <v>3604466</v>
      </c>
    </row>
    <row r="14" spans="1:4" x14ac:dyDescent="0.25">
      <c r="A14" s="14" t="s">
        <v>8</v>
      </c>
      <c r="B14" s="17">
        <v>-3790752</v>
      </c>
      <c r="C14" s="17">
        <v>-2669011</v>
      </c>
    </row>
    <row r="15" spans="1:4" ht="27" customHeight="1" x14ac:dyDescent="0.25">
      <c r="A15" s="12" t="s">
        <v>9</v>
      </c>
      <c r="B15" s="17">
        <v>57408</v>
      </c>
      <c r="C15" s="17">
        <v>578096</v>
      </c>
    </row>
    <row r="16" spans="1:4" x14ac:dyDescent="0.25">
      <c r="A16" s="14" t="s">
        <v>10</v>
      </c>
      <c r="B16" s="17">
        <v>6035137</v>
      </c>
      <c r="C16" s="17">
        <v>7108452</v>
      </c>
    </row>
    <row r="17" spans="1:3" x14ac:dyDescent="0.25">
      <c r="A17" s="14" t="s">
        <v>11</v>
      </c>
      <c r="B17" s="16">
        <v>79170</v>
      </c>
      <c r="C17" s="16">
        <v>6716</v>
      </c>
    </row>
    <row r="18" spans="1:3" x14ac:dyDescent="0.25">
      <c r="A18" s="12" t="s">
        <v>12</v>
      </c>
      <c r="B18" s="16">
        <v>-8988371</v>
      </c>
      <c r="C18" s="16">
        <v>-7985083</v>
      </c>
    </row>
    <row r="19" spans="1:3" ht="18.75" customHeight="1" x14ac:dyDescent="0.25">
      <c r="A19" s="18" t="s">
        <v>13</v>
      </c>
      <c r="B19" s="16">
        <v>3277</v>
      </c>
      <c r="C19" s="16">
        <v>-8292166</v>
      </c>
    </row>
    <row r="20" spans="1:3" x14ac:dyDescent="0.25">
      <c r="A20" s="18" t="s">
        <v>14</v>
      </c>
      <c r="B20" s="16">
        <v>6610232</v>
      </c>
      <c r="C20" s="16">
        <v>18749945</v>
      </c>
    </row>
    <row r="21" spans="1:3" x14ac:dyDescent="0.25">
      <c r="A21" s="18" t="s">
        <v>15</v>
      </c>
      <c r="B21" s="17">
        <v>942830</v>
      </c>
      <c r="C21" s="17">
        <v>528992</v>
      </c>
    </row>
    <row r="22" spans="1:3" x14ac:dyDescent="0.25">
      <c r="A22" s="18" t="s">
        <v>16</v>
      </c>
      <c r="B22" s="16">
        <v>2823391</v>
      </c>
      <c r="C22" s="16">
        <v>-44863770</v>
      </c>
    </row>
    <row r="23" spans="1:3" x14ac:dyDescent="0.25">
      <c r="A23" s="18" t="s">
        <v>17</v>
      </c>
      <c r="B23" s="16">
        <v>1555186</v>
      </c>
      <c r="C23" s="16">
        <v>-2017265</v>
      </c>
    </row>
    <row r="24" spans="1:3" x14ac:dyDescent="0.25">
      <c r="A24" s="18" t="s">
        <v>18</v>
      </c>
      <c r="B24" s="17">
        <v>-2125845</v>
      </c>
      <c r="C24" s="17">
        <v>-1837100</v>
      </c>
    </row>
    <row r="25" spans="1:3" x14ac:dyDescent="0.25">
      <c r="A25" s="18" t="s">
        <v>19</v>
      </c>
      <c r="B25" s="16">
        <v>7646938</v>
      </c>
      <c r="C25" s="16">
        <v>7561484</v>
      </c>
    </row>
    <row r="26" spans="1:3" x14ac:dyDescent="0.25">
      <c r="A26" s="18" t="s">
        <v>20</v>
      </c>
      <c r="B26" s="16">
        <v>-129644899</v>
      </c>
      <c r="C26" s="16">
        <v>281554603</v>
      </c>
    </row>
    <row r="27" spans="1:3" ht="23.25" customHeight="1" x14ac:dyDescent="0.25">
      <c r="A27" s="18" t="s">
        <v>21</v>
      </c>
      <c r="B27" s="16">
        <v>3827</v>
      </c>
      <c r="C27" s="16">
        <v>-76379</v>
      </c>
    </row>
    <row r="28" spans="1:3" ht="26.25" customHeight="1" x14ac:dyDescent="0.25">
      <c r="A28" s="18" t="s">
        <v>22</v>
      </c>
      <c r="B28" s="16">
        <v>54300</v>
      </c>
      <c r="C28" s="16">
        <v>85147</v>
      </c>
    </row>
    <row r="29" spans="1:3" ht="15.75" thickBot="1" x14ac:dyDescent="0.3">
      <c r="A29" s="19" t="s">
        <v>23</v>
      </c>
      <c r="B29" s="20">
        <v>1157224</v>
      </c>
      <c r="C29" s="20">
        <v>5953713</v>
      </c>
    </row>
    <row r="30" spans="1:3" ht="15.75" thickBot="1" x14ac:dyDescent="0.3">
      <c r="A30" s="19" t="s">
        <v>24</v>
      </c>
      <c r="B30" s="21">
        <f>SUM(B11:B29)</f>
        <v>-91478156</v>
      </c>
      <c r="C30" s="21">
        <f>SUM(C11:C29)</f>
        <v>276729169</v>
      </c>
    </row>
    <row r="31" spans="1:3" ht="15.75" thickBot="1" x14ac:dyDescent="0.3">
      <c r="A31" s="19" t="s">
        <v>25</v>
      </c>
      <c r="B31" s="21">
        <v>-2988337</v>
      </c>
      <c r="C31" s="21">
        <v>-88076</v>
      </c>
    </row>
    <row r="32" spans="1:3" ht="15.75" thickBot="1" x14ac:dyDescent="0.3">
      <c r="A32" s="22" t="s">
        <v>26</v>
      </c>
      <c r="B32" s="23">
        <f>B30+B31</f>
        <v>-94466493</v>
      </c>
      <c r="C32" s="23">
        <f>C30+C31</f>
        <v>276641093</v>
      </c>
    </row>
    <row r="33" spans="1:3" x14ac:dyDescent="0.25">
      <c r="A33" s="24" t="s">
        <v>27</v>
      </c>
      <c r="B33" s="25"/>
      <c r="C33" s="11"/>
    </row>
    <row r="34" spans="1:3" ht="26.25" customHeight="1" x14ac:dyDescent="0.25">
      <c r="A34" s="18" t="s">
        <v>28</v>
      </c>
      <c r="B34" s="16">
        <v>744222922</v>
      </c>
      <c r="C34" s="16">
        <v>401711533</v>
      </c>
    </row>
    <row r="35" spans="1:3" x14ac:dyDescent="0.25">
      <c r="A35" s="18" t="s">
        <v>29</v>
      </c>
      <c r="B35" s="17">
        <v>-791466132</v>
      </c>
      <c r="C35" s="17">
        <v>-400425431</v>
      </c>
    </row>
    <row r="36" spans="1:3" x14ac:dyDescent="0.25">
      <c r="A36" s="18" t="s">
        <v>63</v>
      </c>
      <c r="B36" s="17">
        <v>4408</v>
      </c>
      <c r="C36" s="17">
        <v>0</v>
      </c>
    </row>
    <row r="37" spans="1:3" x14ac:dyDescent="0.25">
      <c r="A37" s="18" t="s">
        <v>30</v>
      </c>
      <c r="B37" s="17">
        <v>-268508</v>
      </c>
      <c r="C37" s="17">
        <v>-337891</v>
      </c>
    </row>
    <row r="38" spans="1:3" x14ac:dyDescent="0.25">
      <c r="A38" s="18" t="s">
        <v>31</v>
      </c>
      <c r="B38" s="17">
        <v>-108348</v>
      </c>
      <c r="C38" s="17">
        <v>-387510</v>
      </c>
    </row>
    <row r="39" spans="1:3" x14ac:dyDescent="0.25">
      <c r="A39" s="26" t="s">
        <v>32</v>
      </c>
      <c r="B39" s="16">
        <v>-68536942</v>
      </c>
      <c r="C39" s="27">
        <v>-30467282</v>
      </c>
    </row>
    <row r="40" spans="1:3" x14ac:dyDescent="0.25">
      <c r="A40" s="26" t="s">
        <v>56</v>
      </c>
      <c r="B40" s="16">
        <v>34436667</v>
      </c>
      <c r="C40" s="27">
        <v>9293854</v>
      </c>
    </row>
    <row r="41" spans="1:3" ht="15.75" thickBot="1" x14ac:dyDescent="0.3">
      <c r="A41" s="28" t="s">
        <v>33</v>
      </c>
      <c r="B41" s="23">
        <f>SUM(B34:B40)</f>
        <v>-81715933</v>
      </c>
      <c r="C41" s="23">
        <f>SUM(C34:C40)</f>
        <v>-20612727</v>
      </c>
    </row>
    <row r="42" spans="1:3" x14ac:dyDescent="0.25">
      <c r="A42" s="9" t="s">
        <v>34</v>
      </c>
      <c r="B42" s="25"/>
      <c r="C42" s="11"/>
    </row>
    <row r="43" spans="1:3" x14ac:dyDescent="0.25">
      <c r="A43" s="18" t="s">
        <v>35</v>
      </c>
      <c r="B43" s="17">
        <v>-277268</v>
      </c>
      <c r="C43" s="17">
        <v>-317740</v>
      </c>
    </row>
    <row r="44" spans="1:3" x14ac:dyDescent="0.25">
      <c r="A44" s="29" t="s">
        <v>36</v>
      </c>
      <c r="B44" s="30">
        <v>-14000031</v>
      </c>
      <c r="C44" s="30">
        <v>0</v>
      </c>
    </row>
    <row r="45" spans="1:3" ht="15.75" thickBot="1" x14ac:dyDescent="0.3">
      <c r="A45" s="31" t="s">
        <v>37</v>
      </c>
      <c r="B45" s="23">
        <f>B43+B44</f>
        <v>-14277299</v>
      </c>
      <c r="C45" s="23">
        <f>C43+C44</f>
        <v>-317740</v>
      </c>
    </row>
    <row r="46" spans="1:3" ht="15.75" thickBot="1" x14ac:dyDescent="0.3">
      <c r="A46" s="32" t="s">
        <v>38</v>
      </c>
      <c r="B46" s="21">
        <v>137922</v>
      </c>
      <c r="C46" s="21">
        <v>-359771</v>
      </c>
    </row>
    <row r="47" spans="1:3" ht="15.75" thickBot="1" x14ac:dyDescent="0.3">
      <c r="A47" s="33" t="s">
        <v>39</v>
      </c>
      <c r="B47" s="23">
        <f>B32+B41+B46+B45</f>
        <v>-190321803</v>
      </c>
      <c r="C47" s="23">
        <f>C32+C41+C46+C45</f>
        <v>255350855</v>
      </c>
    </row>
    <row r="48" spans="1:3" ht="15.75" thickBot="1" x14ac:dyDescent="0.3">
      <c r="A48" s="28" t="s">
        <v>40</v>
      </c>
      <c r="B48" s="23">
        <v>329206317</v>
      </c>
      <c r="C48" s="23">
        <v>97774235</v>
      </c>
    </row>
    <row r="49" spans="1:4" ht="15.75" thickBot="1" x14ac:dyDescent="0.3">
      <c r="A49" s="28" t="s">
        <v>41</v>
      </c>
      <c r="B49" s="23">
        <f>B47+B48</f>
        <v>138884514</v>
      </c>
      <c r="C49" s="23">
        <f>C47+C48</f>
        <v>353125090</v>
      </c>
    </row>
    <row r="50" spans="1:4" x14ac:dyDescent="0.25">
      <c r="A50" s="2"/>
      <c r="B50" s="34"/>
      <c r="C50" s="2"/>
    </row>
    <row r="51" spans="1:4" x14ac:dyDescent="0.25">
      <c r="A51" s="9" t="s">
        <v>42</v>
      </c>
      <c r="B51" s="9"/>
      <c r="C51" s="81" t="s">
        <v>43</v>
      </c>
      <c r="D51" s="81"/>
    </row>
    <row r="52" spans="1:4" x14ac:dyDescent="0.25">
      <c r="A52" s="35"/>
      <c r="B52" s="35"/>
      <c r="C52" s="36"/>
      <c r="D52" s="37"/>
    </row>
    <row r="53" spans="1:4" x14ac:dyDescent="0.25">
      <c r="A53" s="38" t="s">
        <v>44</v>
      </c>
      <c r="B53" s="38"/>
      <c r="C53" s="81" t="s">
        <v>45</v>
      </c>
      <c r="D53" s="81"/>
    </row>
  </sheetData>
  <mergeCells count="4">
    <mergeCell ref="A4:D4"/>
    <mergeCell ref="A6:A7"/>
    <mergeCell ref="C51:D51"/>
    <mergeCell ref="C53:D5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A4" sqref="A4:G4"/>
    </sheetView>
  </sheetViews>
  <sheetFormatPr defaultRowHeight="15" x14ac:dyDescent="0.25"/>
  <cols>
    <col min="1" max="1" width="33" customWidth="1"/>
    <col min="2" max="2" width="13.5703125" customWidth="1"/>
    <col min="3" max="3" width="13.85546875" customWidth="1"/>
    <col min="4" max="4" width="18.42578125" customWidth="1"/>
    <col min="5" max="5" width="16.140625" customWidth="1"/>
    <col min="6" max="6" width="14.140625" customWidth="1"/>
    <col min="7" max="7" width="15.140625" customWidth="1"/>
    <col min="8" max="8" width="14" bestFit="1" customWidth="1"/>
    <col min="9" max="9" width="13" customWidth="1"/>
    <col min="10" max="10" width="12" bestFit="1" customWidth="1"/>
  </cols>
  <sheetData>
    <row r="1" spans="1:9" x14ac:dyDescent="0.25">
      <c r="A1" s="1" t="s">
        <v>0</v>
      </c>
      <c r="B1" s="39"/>
      <c r="C1" s="40"/>
      <c r="D1" s="41"/>
      <c r="E1" s="41"/>
      <c r="F1" s="41"/>
      <c r="G1" s="41"/>
    </row>
    <row r="2" spans="1:9" x14ac:dyDescent="0.25">
      <c r="A2" s="4"/>
      <c r="B2" s="39"/>
      <c r="C2" s="40"/>
      <c r="D2" s="41"/>
      <c r="E2" s="41"/>
      <c r="F2" s="41"/>
      <c r="G2" s="41"/>
      <c r="H2" s="42"/>
    </row>
    <row r="3" spans="1:9" x14ac:dyDescent="0.25">
      <c r="A3" s="4" t="s">
        <v>46</v>
      </c>
      <c r="B3" s="39"/>
      <c r="C3" s="40"/>
      <c r="D3" s="41"/>
      <c r="E3" s="41"/>
      <c r="F3" s="41"/>
      <c r="G3" s="41"/>
    </row>
    <row r="4" spans="1:9" ht="15" customHeight="1" x14ac:dyDescent="0.25">
      <c r="A4" s="82" t="s">
        <v>60</v>
      </c>
      <c r="B4" s="83"/>
      <c r="C4" s="83"/>
      <c r="D4" s="83"/>
      <c r="E4" s="83"/>
      <c r="F4" s="83"/>
      <c r="G4" s="83"/>
    </row>
    <row r="5" spans="1:9" x14ac:dyDescent="0.25">
      <c r="A5" s="43" t="s">
        <v>2</v>
      </c>
      <c r="B5" s="39"/>
      <c r="C5" s="40"/>
      <c r="D5" s="41"/>
      <c r="E5" s="41"/>
      <c r="F5" s="41"/>
      <c r="G5" s="41"/>
    </row>
    <row r="6" spans="1:9" x14ac:dyDescent="0.25">
      <c r="A6" s="43"/>
      <c r="B6" s="40"/>
      <c r="C6" s="40"/>
      <c r="D6" s="41"/>
      <c r="E6" s="41"/>
      <c r="F6" s="41"/>
      <c r="G6" s="41"/>
    </row>
    <row r="7" spans="1:9" ht="51" x14ac:dyDescent="0.25">
      <c r="A7" s="44"/>
      <c r="B7" s="45" t="s">
        <v>47</v>
      </c>
      <c r="C7" s="45" t="s">
        <v>48</v>
      </c>
      <c r="D7" s="45" t="s">
        <v>49</v>
      </c>
      <c r="E7" s="45" t="s">
        <v>50</v>
      </c>
      <c r="F7" s="45" t="s">
        <v>51</v>
      </c>
      <c r="G7" s="45" t="s">
        <v>52</v>
      </c>
    </row>
    <row r="8" spans="1:9" ht="15.75" thickBot="1" x14ac:dyDescent="0.3">
      <c r="A8" s="46" t="s">
        <v>57</v>
      </c>
      <c r="B8" s="47">
        <v>7050000</v>
      </c>
      <c r="C8" s="47">
        <v>220973</v>
      </c>
      <c r="D8" s="47">
        <v>-906253</v>
      </c>
      <c r="E8" s="47">
        <v>33322</v>
      </c>
      <c r="F8" s="47">
        <v>67961162</v>
      </c>
      <c r="G8" s="48">
        <v>74359204</v>
      </c>
      <c r="I8" s="49"/>
    </row>
    <row r="9" spans="1:9" x14ac:dyDescent="0.25">
      <c r="A9" s="50"/>
      <c r="B9" s="51"/>
      <c r="C9" s="51"/>
      <c r="D9" s="51"/>
      <c r="E9" s="51"/>
      <c r="F9" s="51"/>
      <c r="G9" s="52"/>
      <c r="I9" s="49"/>
    </row>
    <row r="10" spans="1:9" s="57" customFormat="1" x14ac:dyDescent="0.25">
      <c r="A10" s="53" t="s">
        <v>53</v>
      </c>
      <c r="B10" s="54"/>
      <c r="C10" s="54"/>
      <c r="D10" s="55"/>
      <c r="E10" s="55"/>
      <c r="F10" s="56">
        <v>18142801</v>
      </c>
      <c r="G10" s="55">
        <v>18142801</v>
      </c>
      <c r="I10" s="58"/>
    </row>
    <row r="11" spans="1:9" s="57" customFormat="1" x14ac:dyDescent="0.25">
      <c r="A11" s="53" t="s">
        <v>54</v>
      </c>
      <c r="B11" s="54"/>
      <c r="C11" s="54"/>
      <c r="D11" s="55">
        <v>-4279453</v>
      </c>
      <c r="E11" s="55">
        <v>-48</v>
      </c>
      <c r="F11" s="56">
        <v>48</v>
      </c>
      <c r="G11" s="55">
        <v>-4279453</v>
      </c>
      <c r="I11" s="58"/>
    </row>
    <row r="12" spans="1:9" ht="15.75" thickBot="1" x14ac:dyDescent="0.3">
      <c r="A12" s="62"/>
      <c r="B12" s="63"/>
      <c r="C12" s="64"/>
      <c r="D12" s="63"/>
      <c r="E12" s="63"/>
      <c r="F12" s="63"/>
      <c r="G12" s="65">
        <v>0</v>
      </c>
      <c r="I12" s="49"/>
    </row>
    <row r="13" spans="1:9" ht="15.75" thickBot="1" x14ac:dyDescent="0.3">
      <c r="A13" s="46" t="s">
        <v>64</v>
      </c>
      <c r="B13" s="66">
        <v>7050000</v>
      </c>
      <c r="C13" s="66">
        <v>220973</v>
      </c>
      <c r="D13" s="66">
        <v>-5185706</v>
      </c>
      <c r="E13" s="66">
        <v>33274</v>
      </c>
      <c r="F13" s="66">
        <v>86104011</v>
      </c>
      <c r="G13" s="66">
        <v>88222552</v>
      </c>
      <c r="I13" s="49"/>
    </row>
    <row r="14" spans="1:9" x14ac:dyDescent="0.25">
      <c r="A14" s="50"/>
      <c r="B14" s="59"/>
      <c r="C14" s="60"/>
      <c r="D14" s="59"/>
      <c r="E14" s="59"/>
      <c r="F14" s="59"/>
      <c r="G14" s="67"/>
      <c r="I14" s="49"/>
    </row>
    <row r="15" spans="1:9" ht="15.75" thickBot="1" x14ac:dyDescent="0.3">
      <c r="A15" s="46" t="s">
        <v>58</v>
      </c>
      <c r="B15" s="47">
        <v>7050000</v>
      </c>
      <c r="C15" s="47">
        <v>220973</v>
      </c>
      <c r="D15" s="47">
        <v>-4599492</v>
      </c>
      <c r="E15" s="47">
        <v>33256</v>
      </c>
      <c r="F15" s="47">
        <v>92231302</v>
      </c>
      <c r="G15" s="47">
        <v>94936039</v>
      </c>
      <c r="I15" s="49"/>
    </row>
    <row r="16" spans="1:9" x14ac:dyDescent="0.25">
      <c r="A16" s="50"/>
      <c r="B16" s="51"/>
      <c r="C16" s="51"/>
      <c r="D16" s="51"/>
      <c r="E16" s="51"/>
      <c r="F16" s="51"/>
      <c r="G16" s="52"/>
      <c r="I16" s="49"/>
    </row>
    <row r="17" spans="1:10" x14ac:dyDescent="0.25">
      <c r="A17" s="53" t="s">
        <v>59</v>
      </c>
      <c r="B17" s="54"/>
      <c r="C17" s="54"/>
      <c r="D17" s="55"/>
      <c r="E17" s="55"/>
      <c r="F17" s="56">
        <v>-14000031</v>
      </c>
      <c r="G17" s="55">
        <v>-14000031</v>
      </c>
      <c r="J17" s="68"/>
    </row>
    <row r="18" spans="1:10" x14ac:dyDescent="0.25">
      <c r="A18" s="53" t="s">
        <v>54</v>
      </c>
      <c r="B18" s="54"/>
      <c r="C18" s="54"/>
      <c r="D18" s="55"/>
      <c r="E18" s="55"/>
      <c r="F18" s="56">
        <v>26961529</v>
      </c>
      <c r="G18" s="55">
        <v>26961529</v>
      </c>
    </row>
    <row r="19" spans="1:10" x14ac:dyDescent="0.25">
      <c r="A19" s="29" t="s">
        <v>36</v>
      </c>
      <c r="B19" s="59"/>
      <c r="C19" s="60"/>
      <c r="D19" s="59">
        <v>947460</v>
      </c>
      <c r="E19" s="59">
        <v>-54</v>
      </c>
      <c r="F19" s="61">
        <v>54</v>
      </c>
      <c r="G19" s="55">
        <v>947460</v>
      </c>
      <c r="I19" s="49"/>
    </row>
    <row r="20" spans="1:10" ht="15.75" thickBot="1" x14ac:dyDescent="0.3">
      <c r="A20" s="69"/>
      <c r="B20" s="63"/>
      <c r="C20" s="64"/>
      <c r="D20" s="63"/>
      <c r="E20" s="63"/>
      <c r="F20" s="63"/>
      <c r="G20" s="65"/>
      <c r="J20" s="70"/>
    </row>
    <row r="21" spans="1:10" ht="15.75" thickBot="1" x14ac:dyDescent="0.3">
      <c r="A21" s="46" t="s">
        <v>65</v>
      </c>
      <c r="B21" s="66">
        <v>7050000</v>
      </c>
      <c r="C21" s="66">
        <v>220973</v>
      </c>
      <c r="D21" s="66">
        <v>-3652032</v>
      </c>
      <c r="E21" s="66">
        <v>33202</v>
      </c>
      <c r="F21" s="66">
        <v>105192854</v>
      </c>
      <c r="G21" s="66">
        <v>108844997</v>
      </c>
    </row>
    <row r="22" spans="1:10" x14ac:dyDescent="0.25">
      <c r="A22" s="41"/>
      <c r="B22" s="41"/>
      <c r="C22" s="41"/>
      <c r="D22" s="41"/>
      <c r="E22" s="41"/>
      <c r="F22" s="41"/>
      <c r="G22" s="41"/>
      <c r="I22" s="49"/>
      <c r="J22" s="68"/>
    </row>
    <row r="23" spans="1:10" x14ac:dyDescent="0.25">
      <c r="A23" s="41"/>
      <c r="B23" s="41"/>
      <c r="C23" s="41"/>
      <c r="D23" s="41"/>
      <c r="E23" s="41"/>
      <c r="F23" s="41"/>
      <c r="G23" s="41"/>
      <c r="I23" s="49"/>
    </row>
    <row r="24" spans="1:10" s="38" customFormat="1" ht="12.75" x14ac:dyDescent="0.25">
      <c r="A24" s="9" t="s">
        <v>42</v>
      </c>
      <c r="B24" s="9"/>
      <c r="C24" s="81" t="s">
        <v>43</v>
      </c>
      <c r="D24" s="81"/>
      <c r="E24" s="71"/>
      <c r="F24" s="72"/>
      <c r="G24" s="50"/>
      <c r="H24" s="38" t="s">
        <v>55</v>
      </c>
    </row>
    <row r="25" spans="1:10" s="75" customFormat="1" ht="12.75" x14ac:dyDescent="0.25">
      <c r="A25" s="35"/>
      <c r="B25" s="35"/>
      <c r="C25" s="36"/>
      <c r="D25" s="37"/>
      <c r="E25" s="73"/>
      <c r="F25" s="74"/>
      <c r="G25" s="74"/>
    </row>
    <row r="26" spans="1:10" s="38" customFormat="1" ht="12.75" x14ac:dyDescent="0.25">
      <c r="A26" s="38" t="s">
        <v>44</v>
      </c>
      <c r="C26" s="81" t="s">
        <v>45</v>
      </c>
      <c r="D26" s="81"/>
      <c r="E26" s="71"/>
      <c r="F26" s="76"/>
      <c r="G26" s="76"/>
    </row>
    <row r="27" spans="1:10" x14ac:dyDescent="0.25">
      <c r="A27" s="2"/>
      <c r="B27" s="2"/>
      <c r="C27" s="84"/>
      <c r="D27" s="85"/>
      <c r="E27" s="77"/>
      <c r="H27" s="68"/>
    </row>
    <row r="28" spans="1:10" x14ac:dyDescent="0.25">
      <c r="A28" s="9"/>
    </row>
    <row r="31" spans="1:10" x14ac:dyDescent="0.25">
      <c r="D31" s="68"/>
      <c r="E31" s="68"/>
    </row>
  </sheetData>
  <mergeCells count="4">
    <mergeCell ref="A4:G4"/>
    <mergeCell ref="C24:D24"/>
    <mergeCell ref="C26:D26"/>
    <mergeCell ref="C27:D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F3</vt:lpstr>
      <vt:lpstr>F4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Каргабаева Айсулу</dc:creator>
  <cp:lastModifiedBy>Ан Александра</cp:lastModifiedBy>
  <cp:lastPrinted>2023-08-29T07:59:15Z</cp:lastPrinted>
  <dcterms:created xsi:type="dcterms:W3CDTF">2022-08-09T09:25:57Z</dcterms:created>
  <dcterms:modified xsi:type="dcterms:W3CDTF">2023-11-29T10:28:52Z</dcterms:modified>
</cp:coreProperties>
</file>