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"/>
    </mc:Choice>
  </mc:AlternateContent>
  <bookViews>
    <workbookView xWindow="0" yWindow="0" windowWidth="25200" windowHeight="11295" activeTab="1"/>
  </bookViews>
  <sheets>
    <sheet name="rus" sheetId="2" r:id="rId1"/>
    <sheet name="ОПиУ 3 мес" sheetId="4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1" i="2" l="1"/>
  <c r="A91" i="2"/>
  <c r="C89" i="2"/>
  <c r="A89" i="2"/>
  <c r="A60" i="2"/>
  <c r="A59" i="2"/>
  <c r="A58" i="2"/>
  <c r="A57" i="2"/>
  <c r="A55" i="2"/>
  <c r="C45" i="2"/>
  <c r="B45" i="2"/>
  <c r="C36" i="2"/>
  <c r="B35" i="2"/>
  <c r="B32" i="2"/>
  <c r="B36" i="2" s="1"/>
  <c r="C25" i="2"/>
  <c r="B24" i="2"/>
  <c r="B25" i="2" s="1"/>
  <c r="B46" i="2" l="1"/>
  <c r="C46" i="2"/>
</calcChain>
</file>

<file path=xl/sharedStrings.xml><?xml version="1.0" encoding="utf-8"?>
<sst xmlns="http://schemas.openxmlformats.org/spreadsheetml/2006/main" count="102" uniqueCount="68">
  <si>
    <t>АО «Altyn Bank» (ДБ China CITIC Bank Corporation Limited)</t>
  </si>
  <si>
    <t>ОТЧЕТ О ФИНАНСОВОМ ПОЛОЖЕНИИ</t>
  </si>
  <si>
    <t>ПО СОСТОЯНИЮ НА 31 ДЕКАБРЯ 2018 г.(НЕ АУДИРОВАНО)</t>
  </si>
  <si>
    <t>(в тысячах Казахстанских тенге)</t>
  </si>
  <si>
    <t>не аудировано</t>
  </si>
  <si>
    <t>31 декабря 2018</t>
  </si>
  <si>
    <t>31 декабря 2017</t>
  </si>
  <si>
    <t>Активы:</t>
  </si>
  <si>
    <t>Денежные средства и их эквиваленты</t>
  </si>
  <si>
    <t>Обязательные резервные требования в Национальном Банке Республики Казахстан</t>
  </si>
  <si>
    <t>Счета и депозиты в банках</t>
  </si>
  <si>
    <t>Финансовые инструменты, оцениваемые по справедливой стоимости через прибыль и убыток</t>
  </si>
  <si>
    <t>Займы клиентам</t>
  </si>
  <si>
    <t>Дебиторы по документарным расчетам</t>
  </si>
  <si>
    <t>Финансовые активы, имеющиеся в наличии для продажи</t>
  </si>
  <si>
    <t>Инвестиции, удерживаемые до погашения</t>
  </si>
  <si>
    <t>-</t>
  </si>
  <si>
    <t>Reverse repurchase agreements</t>
  </si>
  <si>
    <t>Текущие налоговые активы</t>
  </si>
  <si>
    <t>Отложенные налоговые активы</t>
  </si>
  <si>
    <t>Активы, предназначенные для продажи</t>
  </si>
  <si>
    <t>Основные средства</t>
  </si>
  <si>
    <t>Нематериальные активы</t>
  </si>
  <si>
    <t>Прочие активы</t>
  </si>
  <si>
    <t>ИТОГО АКТИВЫ :</t>
  </si>
  <si>
    <t>Обязательства :</t>
  </si>
  <si>
    <t>Финансовые обязательства, оцениваемые по справедливой стоимости через прибыль или убыток</t>
  </si>
  <si>
    <t>Счета и депозиты банков</t>
  </si>
  <si>
    <t>short-term loans received from other banks</t>
  </si>
  <si>
    <t>Займы, полученные от банков</t>
  </si>
  <si>
    <t>Текущие счета и депозиты клиентов</t>
  </si>
  <si>
    <t>Провизии</t>
  </si>
  <si>
    <t>Current income tax liabilities</t>
  </si>
  <si>
    <t>Прочие обязательства</t>
  </si>
  <si>
    <t>ИТОГО ОБЯЗАТЕЛЬСТВА :</t>
  </si>
  <si>
    <t>КАПИТАЛ:</t>
  </si>
  <si>
    <t>Акционерный капитал</t>
  </si>
  <si>
    <t>Дополнительно оплаченный капитал</t>
  </si>
  <si>
    <t>Резерв по переоценке финансовых активов, имеющихся в наличии для продажи</t>
  </si>
  <si>
    <t>Прочие резервы</t>
  </si>
  <si>
    <t>Нераспределенная прибыль</t>
  </si>
  <si>
    <t>ИТОГО КАПИТАЛ</t>
  </si>
  <si>
    <t>ИТОГО ОБЯЗАТЕЛЬСТВА И КАПИТАЛ</t>
  </si>
  <si>
    <t>Зам.Председателя Правления</t>
  </si>
  <si>
    <t>Байсынов М.Б.</t>
  </si>
  <si>
    <t xml:space="preserve">Главный бухгалтер </t>
  </si>
  <si>
    <t>Каржаубеков А.Ж.</t>
  </si>
  <si>
    <t>Процентные доходы</t>
  </si>
  <si>
    <t>Процентные расходы</t>
  </si>
  <si>
    <t xml:space="preserve">ЧИСТЫЙ ПРОЦЕНТНЫЙ ДОХОД ДО УБЫТКОВ ОТ ОБЕСЦЕНЕНИЯ ПО АКТИВАМ, ПО КОТОРЫМ НАЧИСЛЯЮТСЯ ПРОЦЕНТЫ </t>
  </si>
  <si>
    <t>убытки от обесценения по активам, по которым начисляются проценты</t>
  </si>
  <si>
    <t>Чистый процентный доход</t>
  </si>
  <si>
    <t xml:space="preserve">Комиссионные доходы </t>
  </si>
  <si>
    <t xml:space="preserve">Комиссионные расходы </t>
  </si>
  <si>
    <t>Чистый комиссионный доход</t>
  </si>
  <si>
    <t>Чистая прибыль по операциям с финансовыми инструментами, оцениваемыми по справедливой стоимости через прибыль или убыток</t>
  </si>
  <si>
    <t>Чистая прибыль/(убыток) по операциям с финансовыми активами, имеющихся в наличии для продажи</t>
  </si>
  <si>
    <t>Чистая прибыль от операций с иностранной валютой</t>
  </si>
  <si>
    <t>Прочие доходы</t>
  </si>
  <si>
    <t>Чистые непроцентные доходы</t>
  </si>
  <si>
    <t>Общие и административные расходы</t>
  </si>
  <si>
    <t>Восстановление резервов/(создание)</t>
  </si>
  <si>
    <t>Непроцентные расходы</t>
  </si>
  <si>
    <t>Прибыль до налогообложения</t>
  </si>
  <si>
    <t>Расходы по налогу на прибыль</t>
  </si>
  <si>
    <t>Чистая прибыль за год</t>
  </si>
  <si>
    <t>три месяца, закончившиеся 31 декабря 2018г.</t>
  </si>
  <si>
    <t>три месяца, закончившиеся 31 декабря 2017г.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</si>
</sst>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(* #,##0_);_(* \(#,##0\);_(* &quot;-&quot;??_);_(@_)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21212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</font>
    <font>
      <b/>
      <sz val="11"/>
      <color rgb="FF212121"/>
      <name val="Inherit"/>
      <charset val="204"/>
    </font>
    <font>
      <sz val="9"/>
      <name val="Times New Roman"/>
      <family val="1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Fill="1" applyAlignment="1">
      <alignment vertical="center" wrapText="1"/>
    </xf>
    <xf numFmtId="165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5" fontId="7" fillId="0" borderId="0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4" fontId="0" fillId="0" borderId="0" xfId="1" applyFont="1"/>
    <xf numFmtId="164" fontId="0" fillId="0" borderId="0" xfId="0" applyNumberFormat="1"/>
    <xf numFmtId="165" fontId="6" fillId="0" borderId="0" xfId="0" applyNumberFormat="1" applyFont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165" fontId="6" fillId="0" borderId="2" xfId="0" applyNumberFormat="1" applyFont="1" applyBorder="1" applyAlignment="1">
      <alignment horizontal="right" vertical="center" wrapText="1"/>
    </xf>
    <xf numFmtId="165" fontId="0" fillId="0" borderId="0" xfId="0" applyNumberFormat="1"/>
    <xf numFmtId="0" fontId="8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 wrapText="1"/>
    </xf>
    <xf numFmtId="49" fontId="10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vertical="top"/>
    </xf>
    <xf numFmtId="49" fontId="9" fillId="0" borderId="0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Fill="1" applyBorder="1" applyAlignment="1">
      <alignment horizontal="left" vertical="top" wrapText="1"/>
    </xf>
    <xf numFmtId="49" fontId="13" fillId="0" borderId="0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horizontal="justify" vertical="center"/>
    </xf>
    <xf numFmtId="0" fontId="14" fillId="0" borderId="0" xfId="0" applyFont="1"/>
    <xf numFmtId="0" fontId="14" fillId="0" borderId="0" xfId="0" applyFont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16" fillId="0" borderId="0" xfId="0" applyFont="1" applyBorder="1" applyAlignment="1">
      <alignment vertical="center"/>
    </xf>
    <xf numFmtId="3" fontId="16" fillId="0" borderId="0" xfId="0" applyNumberFormat="1" applyFont="1" applyBorder="1" applyAlignment="1">
      <alignment horizontal="right" vertical="center" wrapText="1"/>
    </xf>
    <xf numFmtId="165" fontId="16" fillId="0" borderId="0" xfId="0" applyNumberFormat="1" applyFont="1" applyAlignment="1">
      <alignment horizontal="right" vertical="center" wrapText="1"/>
    </xf>
    <xf numFmtId="0" fontId="16" fillId="0" borderId="0" xfId="0" applyFont="1" applyBorder="1"/>
    <xf numFmtId="165" fontId="16" fillId="0" borderId="0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165" fontId="16" fillId="0" borderId="3" xfId="0" applyNumberFormat="1" applyFont="1" applyFill="1" applyBorder="1" applyAlignment="1">
      <alignment horizontal="right" vertical="center" wrapText="1"/>
    </xf>
    <xf numFmtId="165" fontId="16" fillId="0" borderId="3" xfId="0" applyNumberFormat="1" applyFont="1" applyBorder="1" applyAlignment="1">
      <alignment horizontal="right" vertical="center" wrapText="1"/>
    </xf>
    <xf numFmtId="0" fontId="16" fillId="0" borderId="4" xfId="0" applyFont="1" applyBorder="1" applyAlignment="1">
      <alignment vertical="center" wrapText="1"/>
    </xf>
    <xf numFmtId="165" fontId="3" fillId="0" borderId="4" xfId="0" applyNumberFormat="1" applyFont="1" applyBorder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165" fontId="16" fillId="0" borderId="2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165" fontId="16" fillId="0" borderId="0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165" fontId="3" fillId="0" borderId="0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165" fontId="17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64" fontId="0" fillId="0" borderId="0" xfId="1" applyFont="1" applyBorder="1"/>
    <xf numFmtId="0" fontId="0" fillId="0" borderId="0" xfId="0" applyBorder="1"/>
    <xf numFmtId="0" fontId="6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3" fillId="0" borderId="0" xfId="0" applyFont="1" applyAlignment="1">
      <alignment wrapText="1"/>
    </xf>
    <xf numFmtId="3" fontId="16" fillId="0" borderId="3" xfId="0" applyNumberFormat="1" applyFont="1" applyBorder="1" applyAlignment="1">
      <alignment horizontal="right" vertical="center" wrapText="1"/>
    </xf>
    <xf numFmtId="3" fontId="16" fillId="0" borderId="4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165" fontId="3" fillId="0" borderId="3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tchet_o_fin_polojenii_311218%20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иУ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opLeftCell="A50" zoomScale="115" zoomScaleNormal="115" workbookViewId="0">
      <selection activeCell="A55" sqref="A55:A60"/>
    </sheetView>
  </sheetViews>
  <sheetFormatPr defaultRowHeight="15"/>
  <cols>
    <col min="1" max="1" width="39" customWidth="1"/>
    <col min="2" max="2" width="15.5703125" customWidth="1"/>
    <col min="3" max="3" width="19.140625" customWidth="1"/>
    <col min="4" max="4" width="17.5703125" customWidth="1"/>
    <col min="5" max="5" width="16.7109375" customWidth="1"/>
    <col min="6" max="6" width="13.85546875" customWidth="1"/>
    <col min="8" max="8" width="12.85546875" bestFit="1" customWidth="1"/>
    <col min="9" max="9" width="17.85546875" bestFit="1" customWidth="1"/>
    <col min="10" max="10" width="9.85546875" bestFit="1" customWidth="1"/>
  </cols>
  <sheetData>
    <row r="1" spans="1:3">
      <c r="A1" s="1" t="s">
        <v>0</v>
      </c>
    </row>
    <row r="2" spans="1:3">
      <c r="A2" s="2"/>
    </row>
    <row r="3" spans="1:3">
      <c r="A3" s="3" t="s">
        <v>1</v>
      </c>
    </row>
    <row r="4" spans="1:3">
      <c r="A4" s="3" t="s">
        <v>2</v>
      </c>
    </row>
    <row r="5" spans="1:3">
      <c r="A5" s="4" t="s">
        <v>3</v>
      </c>
    </row>
    <row r="6" spans="1:3">
      <c r="A6" s="4" t="s">
        <v>4</v>
      </c>
    </row>
    <row r="7" spans="1:3">
      <c r="B7" s="5" t="s">
        <v>5</v>
      </c>
      <c r="C7" s="5" t="s">
        <v>6</v>
      </c>
    </row>
    <row r="8" spans="1:3">
      <c r="A8" s="6"/>
      <c r="B8" s="5"/>
      <c r="C8" s="5"/>
    </row>
    <row r="9" spans="1:3">
      <c r="A9" s="7" t="s">
        <v>7</v>
      </c>
      <c r="B9" s="8"/>
      <c r="C9" s="8"/>
    </row>
    <row r="10" spans="1:3">
      <c r="A10" s="9" t="s">
        <v>8</v>
      </c>
      <c r="B10" s="10">
        <v>82310433.680000007</v>
      </c>
      <c r="C10" s="10">
        <v>143072287</v>
      </c>
    </row>
    <row r="11" spans="1:3" ht="24">
      <c r="A11" s="9" t="s">
        <v>9</v>
      </c>
      <c r="B11" s="10">
        <v>7075831.3200000003</v>
      </c>
      <c r="C11" s="10">
        <v>6320994</v>
      </c>
    </row>
    <row r="12" spans="1:3">
      <c r="A12" s="9" t="s">
        <v>10</v>
      </c>
      <c r="B12" s="10">
        <v>23620612</v>
      </c>
      <c r="C12" s="10">
        <v>93160</v>
      </c>
    </row>
    <row r="13" spans="1:3" ht="24">
      <c r="A13" s="9" t="s">
        <v>11</v>
      </c>
      <c r="B13" s="10">
        <v>130615</v>
      </c>
      <c r="C13" s="10">
        <v>7018</v>
      </c>
    </row>
    <row r="14" spans="1:3">
      <c r="A14" s="9" t="s">
        <v>12</v>
      </c>
      <c r="B14" s="10">
        <v>147925150</v>
      </c>
      <c r="C14" s="10">
        <v>115955350</v>
      </c>
    </row>
    <row r="15" spans="1:3">
      <c r="A15" s="9" t="s">
        <v>13</v>
      </c>
      <c r="B15" s="10">
        <v>618033</v>
      </c>
      <c r="C15" s="10"/>
    </row>
    <row r="16" spans="1:3" ht="24">
      <c r="A16" s="11" t="s">
        <v>14</v>
      </c>
      <c r="B16" s="10">
        <v>139496280</v>
      </c>
      <c r="C16" s="10">
        <v>115714576</v>
      </c>
    </row>
    <row r="17" spans="1:9">
      <c r="A17" s="9" t="s">
        <v>15</v>
      </c>
      <c r="B17" s="10">
        <v>34369372</v>
      </c>
      <c r="C17" s="10" t="s">
        <v>16</v>
      </c>
    </row>
    <row r="18" spans="1:9" hidden="1">
      <c r="A18" s="11" t="s">
        <v>17</v>
      </c>
      <c r="B18" s="10">
        <v>0</v>
      </c>
      <c r="C18" s="10">
        <v>0</v>
      </c>
    </row>
    <row r="19" spans="1:9">
      <c r="A19" s="11" t="s">
        <v>18</v>
      </c>
      <c r="B19" s="10">
        <v>707540</v>
      </c>
      <c r="C19" s="10">
        <v>1038475</v>
      </c>
    </row>
    <row r="20" spans="1:9" ht="15" customHeight="1">
      <c r="A20" s="11" t="s">
        <v>19</v>
      </c>
      <c r="B20" s="10">
        <v>559768</v>
      </c>
      <c r="C20" s="10">
        <v>555452</v>
      </c>
    </row>
    <row r="21" spans="1:9" ht="15" customHeight="1">
      <c r="A21" s="11" t="s">
        <v>20</v>
      </c>
      <c r="B21" s="10">
        <v>161083</v>
      </c>
      <c r="C21" s="10">
        <v>35136</v>
      </c>
    </row>
    <row r="22" spans="1:9">
      <c r="A22" s="11" t="s">
        <v>21</v>
      </c>
      <c r="B22" s="10">
        <v>4025208</v>
      </c>
      <c r="C22" s="10">
        <v>4030846</v>
      </c>
    </row>
    <row r="23" spans="1:9">
      <c r="A23" s="11" t="s">
        <v>22</v>
      </c>
      <c r="B23" s="12">
        <v>928786</v>
      </c>
      <c r="C23" s="12">
        <v>1221401</v>
      </c>
    </row>
    <row r="24" spans="1:9">
      <c r="A24" s="11" t="s">
        <v>23</v>
      </c>
      <c r="B24" s="12" t="e">
        <f>#REF!</f>
        <v>#REF!</v>
      </c>
      <c r="C24" s="12">
        <v>585818</v>
      </c>
    </row>
    <row r="25" spans="1:9" ht="15.75" thickBot="1">
      <c r="A25" s="13" t="s">
        <v>24</v>
      </c>
      <c r="B25" s="14" t="e">
        <f>SUM(B10:B24)</f>
        <v>#REF!</v>
      </c>
      <c r="C25" s="14">
        <f>SUM(C10:C24)</f>
        <v>388630513</v>
      </c>
      <c r="H25" s="16"/>
      <c r="I25" s="15"/>
    </row>
    <row r="26" spans="1:9" ht="15.75" thickTop="1">
      <c r="A26" s="7"/>
      <c r="B26" s="10"/>
      <c r="C26" s="10"/>
    </row>
    <row r="27" spans="1:9">
      <c r="A27" s="7" t="s">
        <v>25</v>
      </c>
      <c r="B27" s="10"/>
      <c r="C27" s="10"/>
    </row>
    <row r="28" spans="1:9" ht="36">
      <c r="A28" s="11" t="s">
        <v>26</v>
      </c>
      <c r="B28" s="10">
        <v>128073</v>
      </c>
      <c r="C28" s="10">
        <v>255991</v>
      </c>
    </row>
    <row r="29" spans="1:9" ht="15" customHeight="1">
      <c r="A29" s="11" t="s">
        <v>27</v>
      </c>
      <c r="B29" s="10">
        <v>5094356</v>
      </c>
      <c r="C29" s="10">
        <v>9123013</v>
      </c>
    </row>
    <row r="30" spans="1:9" hidden="1">
      <c r="A30" s="11" t="s">
        <v>28</v>
      </c>
      <c r="B30" s="10">
        <v>0</v>
      </c>
      <c r="C30" s="10"/>
    </row>
    <row r="31" spans="1:9" ht="15" customHeight="1">
      <c r="A31" s="11" t="s">
        <v>29</v>
      </c>
      <c r="B31" s="10">
        <v>50193004</v>
      </c>
      <c r="C31" s="10">
        <v>3492642</v>
      </c>
    </row>
    <row r="32" spans="1:9">
      <c r="A32" s="11" t="s">
        <v>30</v>
      </c>
      <c r="B32" s="10" t="e">
        <f>#REF!</f>
        <v>#REF!</v>
      </c>
      <c r="C32" s="10">
        <v>319454390</v>
      </c>
    </row>
    <row r="33" spans="1:9">
      <c r="A33" s="11" t="s">
        <v>31</v>
      </c>
      <c r="B33" s="10">
        <v>39896</v>
      </c>
      <c r="C33" s="10">
        <v>589490</v>
      </c>
    </row>
    <row r="34" spans="1:9" hidden="1">
      <c r="A34" s="11" t="s">
        <v>32</v>
      </c>
      <c r="B34" s="10">
        <v>0</v>
      </c>
      <c r="C34" s="10">
        <v>0</v>
      </c>
    </row>
    <row r="35" spans="1:9">
      <c r="A35" s="7" t="s">
        <v>33</v>
      </c>
      <c r="B35" s="10" t="e">
        <f>#REF!</f>
        <v>#REF!</v>
      </c>
      <c r="C35" s="10">
        <v>1901919</v>
      </c>
    </row>
    <row r="36" spans="1:9" ht="15.75" thickBot="1">
      <c r="A36" s="13" t="s">
        <v>34</v>
      </c>
      <c r="B36" s="14" t="e">
        <f>SUM(B28:B35)</f>
        <v>#REF!</v>
      </c>
      <c r="C36" s="14">
        <f>SUM(C28:C35)</f>
        <v>334817445</v>
      </c>
    </row>
    <row r="37" spans="1:9" ht="15.75" thickTop="1">
      <c r="A37" s="7"/>
      <c r="B37" s="10"/>
      <c r="C37" s="17"/>
    </row>
    <row r="38" spans="1:9">
      <c r="A38" s="7" t="s">
        <v>35</v>
      </c>
      <c r="B38" s="10"/>
      <c r="C38" s="10"/>
    </row>
    <row r="39" spans="1:9">
      <c r="A39" s="11"/>
      <c r="B39" s="10"/>
      <c r="C39" s="10"/>
    </row>
    <row r="40" spans="1:9">
      <c r="A40" s="11" t="s">
        <v>36</v>
      </c>
      <c r="B40" s="10">
        <v>7050000</v>
      </c>
      <c r="C40" s="10">
        <v>7050000</v>
      </c>
    </row>
    <row r="41" spans="1:9">
      <c r="A41" s="11" t="s">
        <v>37</v>
      </c>
      <c r="B41" s="10">
        <v>220973</v>
      </c>
      <c r="C41" s="10">
        <v>220973</v>
      </c>
    </row>
    <row r="42" spans="1:9" ht="24">
      <c r="A42" s="11" t="s">
        <v>38</v>
      </c>
      <c r="B42" s="10">
        <v>-455514</v>
      </c>
      <c r="C42" s="10">
        <v>73172</v>
      </c>
    </row>
    <row r="43" spans="1:9">
      <c r="A43" s="11" t="s">
        <v>39</v>
      </c>
      <c r="B43" s="12">
        <v>0</v>
      </c>
      <c r="C43" s="12">
        <v>281014</v>
      </c>
    </row>
    <row r="44" spans="1:9">
      <c r="A44" s="11" t="s">
        <v>40</v>
      </c>
      <c r="B44" s="12">
        <v>34202474</v>
      </c>
      <c r="C44" s="12">
        <v>46187909</v>
      </c>
    </row>
    <row r="45" spans="1:9">
      <c r="A45" s="18" t="s">
        <v>41</v>
      </c>
      <c r="B45" s="19">
        <f>SUM(B40:B44)</f>
        <v>41017933</v>
      </c>
      <c r="C45" s="19">
        <f>SUM(C40:C44)</f>
        <v>53813068</v>
      </c>
      <c r="I45" s="20"/>
    </row>
    <row r="46" spans="1:9" ht="15.75" thickBot="1">
      <c r="A46" s="13" t="s">
        <v>42</v>
      </c>
      <c r="B46" s="14" t="e">
        <f>B36+B45</f>
        <v>#REF!</v>
      </c>
      <c r="C46" s="14">
        <f>C36+C45</f>
        <v>388630513</v>
      </c>
    </row>
    <row r="47" spans="1:9" ht="15.75" thickTop="1">
      <c r="A47" s="7"/>
      <c r="B47" s="8"/>
      <c r="C47" s="8"/>
    </row>
    <row r="48" spans="1:9" s="7" customFormat="1" ht="12">
      <c r="A48" s="21" t="s">
        <v>43</v>
      </c>
      <c r="C48" s="22" t="s">
        <v>44</v>
      </c>
    </row>
    <row r="49" spans="1:5" s="26" customFormat="1" ht="12.75">
      <c r="A49" s="23"/>
      <c r="B49" s="24"/>
      <c r="C49" s="25"/>
    </row>
    <row r="50" spans="1:5" s="26" customFormat="1" ht="12.75">
      <c r="A50" s="21" t="s">
        <v>45</v>
      </c>
      <c r="B50" s="24"/>
      <c r="C50" s="27" t="s">
        <v>46</v>
      </c>
    </row>
    <row r="51" spans="1:5" s="26" customFormat="1" ht="12.75">
      <c r="A51" s="21"/>
      <c r="B51" s="24"/>
      <c r="C51" s="27"/>
    </row>
    <row r="52" spans="1:5" s="26" customFormat="1" ht="12.75">
      <c r="A52" s="21"/>
      <c r="B52" s="24"/>
      <c r="C52" s="27"/>
    </row>
    <row r="53" spans="1:5" s="26" customFormat="1">
      <c r="A53" s="28"/>
      <c r="B53" s="29"/>
      <c r="C53" s="30"/>
    </row>
    <row r="54" spans="1:5" s="26" customFormat="1">
      <c r="A54" s="28"/>
      <c r="B54" s="29"/>
      <c r="C54" s="30"/>
    </row>
    <row r="55" spans="1:5" s="7" customFormat="1" ht="24">
      <c r="A55" s="7" t="str">
        <f>A1</f>
        <v>АО «Altyn Bank» (ДБ China CITIC Bank Corporation Limited)</v>
      </c>
      <c r="C55" s="22"/>
    </row>
    <row r="56" spans="1:5">
      <c r="C56" s="30"/>
    </row>
    <row r="57" spans="1:5">
      <c r="A57" s="7" t="str">
        <f>A3</f>
        <v>ОТЧЕТ О ФИНАНСОВОМ ПОЛОЖЕНИИ</v>
      </c>
      <c r="B57" s="8"/>
      <c r="C57" s="8"/>
    </row>
    <row r="58" spans="1:5" ht="24">
      <c r="A58" s="7" t="str">
        <f>A4</f>
        <v>ПО СОСТОЯНИЮ НА 31 ДЕКАБРЯ 2018 г.(НЕ АУДИРОВАНО)</v>
      </c>
      <c r="B58" s="8"/>
      <c r="C58" s="8"/>
    </row>
    <row r="59" spans="1:5">
      <c r="A59" s="1" t="str">
        <f>A5</f>
        <v>(в тысячах Казахстанских тенге)</v>
      </c>
      <c r="C59" s="8"/>
    </row>
    <row r="60" spans="1:5">
      <c r="A60" s="2" t="str">
        <f>A6</f>
        <v>не аудировано</v>
      </c>
      <c r="C60" s="8"/>
    </row>
    <row r="61" spans="1:5">
      <c r="A61" s="3"/>
      <c r="C61" s="8"/>
    </row>
    <row r="62" spans="1:5">
      <c r="A62" s="31"/>
      <c r="B62" s="32"/>
      <c r="C62" s="33"/>
    </row>
    <row r="63" spans="1:5" ht="47.25" customHeight="1">
      <c r="A63" s="34"/>
      <c r="B63" s="35" t="s">
        <v>5</v>
      </c>
      <c r="C63" s="36" t="s">
        <v>6</v>
      </c>
      <c r="D63" s="69" t="s">
        <v>66</v>
      </c>
      <c r="E63" s="69" t="s">
        <v>67</v>
      </c>
    </row>
    <row r="64" spans="1:5">
      <c r="A64" s="37" t="s">
        <v>47</v>
      </c>
      <c r="B64" s="38">
        <v>27476492</v>
      </c>
      <c r="C64" s="39">
        <v>25419295</v>
      </c>
      <c r="D64" s="38">
        <v>7356213</v>
      </c>
      <c r="E64" s="38">
        <v>6297450</v>
      </c>
    </row>
    <row r="65" spans="1:6">
      <c r="A65" s="40" t="s">
        <v>48</v>
      </c>
      <c r="B65" s="41">
        <v>-13379270</v>
      </c>
      <c r="C65" s="39">
        <v>-12804258</v>
      </c>
      <c r="D65" s="45">
        <v>-3108782</v>
      </c>
      <c r="E65" s="45">
        <v>-3365545</v>
      </c>
    </row>
    <row r="66" spans="1:6" ht="51.75">
      <c r="A66" s="42" t="s">
        <v>49</v>
      </c>
      <c r="B66" s="43">
        <v>14097222</v>
      </c>
      <c r="C66" s="43">
        <v>12615037</v>
      </c>
      <c r="D66" s="72">
        <v>4247431</v>
      </c>
      <c r="E66" s="72">
        <v>2931905</v>
      </c>
      <c r="F66" s="20"/>
    </row>
    <row r="67" spans="1:6" ht="25.5">
      <c r="A67" s="44" t="s">
        <v>50</v>
      </c>
      <c r="B67" s="45">
        <v>-1367414</v>
      </c>
      <c r="C67" s="46">
        <v>371142</v>
      </c>
      <c r="D67" s="45">
        <v>-736738</v>
      </c>
      <c r="E67" s="45">
        <v>21758</v>
      </c>
    </row>
    <row r="68" spans="1:6">
      <c r="A68" s="47" t="s">
        <v>51</v>
      </c>
      <c r="B68" s="48">
        <v>12729808</v>
      </c>
      <c r="C68" s="48">
        <v>12986179</v>
      </c>
      <c r="D68" s="73">
        <v>3510693</v>
      </c>
      <c r="E68" s="73">
        <v>2953663</v>
      </c>
      <c r="F68" s="20"/>
    </row>
    <row r="69" spans="1:6">
      <c r="A69" s="49"/>
      <c r="B69" s="38"/>
      <c r="C69" s="50"/>
      <c r="D69" s="71"/>
      <c r="E69" s="71"/>
    </row>
    <row r="70" spans="1:6">
      <c r="A70" s="51" t="s">
        <v>52</v>
      </c>
      <c r="B70" s="52">
        <v>2245353</v>
      </c>
      <c r="C70" s="52">
        <v>1892130</v>
      </c>
      <c r="D70" s="38">
        <v>599724</v>
      </c>
      <c r="E70" s="38">
        <v>528947</v>
      </c>
    </row>
    <row r="71" spans="1:6">
      <c r="A71" s="53" t="s">
        <v>53</v>
      </c>
      <c r="B71" s="45">
        <v>-1694245</v>
      </c>
      <c r="C71" s="46">
        <v>-1428217</v>
      </c>
      <c r="D71" s="45">
        <v>-432933</v>
      </c>
      <c r="E71" s="45">
        <v>-374081</v>
      </c>
    </row>
    <row r="72" spans="1:6">
      <c r="A72" s="54" t="s">
        <v>54</v>
      </c>
      <c r="B72" s="48">
        <v>551108</v>
      </c>
      <c r="C72" s="48">
        <v>463913</v>
      </c>
      <c r="D72" s="73">
        <v>166791</v>
      </c>
      <c r="E72" s="73">
        <v>154866</v>
      </c>
      <c r="F72" s="20"/>
    </row>
    <row r="73" spans="1:6">
      <c r="A73" s="51"/>
      <c r="B73" s="52"/>
      <c r="C73" s="55"/>
      <c r="D73" s="38"/>
      <c r="E73" s="38"/>
    </row>
    <row r="74" spans="1:6" ht="51">
      <c r="A74" s="56" t="s">
        <v>55</v>
      </c>
      <c r="B74" s="57">
        <v>440595</v>
      </c>
      <c r="C74" s="57">
        <v>1442802</v>
      </c>
      <c r="D74" s="41">
        <v>-695827</v>
      </c>
      <c r="E74" s="41">
        <v>370655</v>
      </c>
    </row>
    <row r="75" spans="1:6" ht="38.25">
      <c r="A75" s="56" t="s">
        <v>56</v>
      </c>
      <c r="B75" s="57">
        <v>27298</v>
      </c>
      <c r="C75" s="57">
        <v>32343</v>
      </c>
      <c r="D75" s="38">
        <v>10346</v>
      </c>
      <c r="E75" s="38">
        <v>24008</v>
      </c>
    </row>
    <row r="76" spans="1:6" ht="25.5">
      <c r="A76" s="56" t="s">
        <v>57</v>
      </c>
      <c r="B76" s="57">
        <v>3116349</v>
      </c>
      <c r="C76" s="57">
        <v>996059</v>
      </c>
      <c r="D76" s="38">
        <v>1908412</v>
      </c>
      <c r="E76" s="38">
        <v>277152</v>
      </c>
    </row>
    <row r="77" spans="1:6">
      <c r="A77" s="49" t="s">
        <v>58</v>
      </c>
      <c r="B77" s="39">
        <v>554479</v>
      </c>
      <c r="C77" s="39">
        <v>39545</v>
      </c>
      <c r="D77" s="70">
        <v>36210</v>
      </c>
      <c r="E77" s="70">
        <v>8480</v>
      </c>
    </row>
    <row r="78" spans="1:6">
      <c r="A78" s="54" t="s">
        <v>59</v>
      </c>
      <c r="B78" s="48">
        <v>4138721</v>
      </c>
      <c r="C78" s="48">
        <v>2510749</v>
      </c>
      <c r="D78" s="73">
        <v>1259141</v>
      </c>
      <c r="E78" s="73">
        <v>680295</v>
      </c>
      <c r="F78" s="20"/>
    </row>
    <row r="79" spans="1:6">
      <c r="A79" s="49"/>
      <c r="B79" s="39"/>
      <c r="C79" s="50"/>
      <c r="D79" s="38"/>
      <c r="E79" s="38"/>
    </row>
    <row r="80" spans="1:6">
      <c r="A80" s="49" t="s">
        <v>60</v>
      </c>
      <c r="B80" s="39">
        <v>-6948193</v>
      </c>
      <c r="C80" s="39">
        <v>-6448166</v>
      </c>
      <c r="D80" s="41">
        <v>-2001131</v>
      </c>
      <c r="E80" s="41">
        <v>-1741969</v>
      </c>
    </row>
    <row r="81" spans="1:6">
      <c r="A81" s="49" t="s">
        <v>61</v>
      </c>
      <c r="B81" s="57">
        <v>31795</v>
      </c>
      <c r="C81" s="39">
        <v>-43984</v>
      </c>
      <c r="D81" s="45">
        <v>-12058</v>
      </c>
      <c r="E81" s="45">
        <v>-8093</v>
      </c>
    </row>
    <row r="82" spans="1:6">
      <c r="A82" s="54" t="s">
        <v>62</v>
      </c>
      <c r="B82" s="48">
        <v>-6916398</v>
      </c>
      <c r="C82" s="48">
        <v>-6492150</v>
      </c>
      <c r="D82" s="74">
        <v>-2013189</v>
      </c>
      <c r="E82" s="74">
        <v>-1750062</v>
      </c>
      <c r="F82" s="20"/>
    </row>
    <row r="83" spans="1:6">
      <c r="A83" s="58"/>
      <c r="B83" s="39"/>
      <c r="C83" s="50"/>
      <c r="D83" s="38"/>
      <c r="E83" s="38"/>
    </row>
    <row r="84" spans="1:6">
      <c r="A84" s="49" t="s">
        <v>63</v>
      </c>
      <c r="B84" s="39">
        <v>10503239</v>
      </c>
      <c r="C84" s="39">
        <v>9468691</v>
      </c>
      <c r="D84" s="38">
        <v>2923436</v>
      </c>
      <c r="E84" s="38">
        <v>2038762</v>
      </c>
      <c r="F84" s="20"/>
    </row>
    <row r="85" spans="1:6">
      <c r="A85" s="49" t="s">
        <v>64</v>
      </c>
      <c r="B85" s="57">
        <v>-43463</v>
      </c>
      <c r="C85" s="39">
        <v>-108506</v>
      </c>
      <c r="D85" s="45">
        <v>32911</v>
      </c>
      <c r="E85" s="45">
        <v>-35689</v>
      </c>
    </row>
    <row r="86" spans="1:6">
      <c r="A86" s="54" t="s">
        <v>65</v>
      </c>
      <c r="B86" s="48">
        <v>10459776</v>
      </c>
      <c r="C86" s="48">
        <v>9360185</v>
      </c>
      <c r="D86" s="73">
        <v>2956347</v>
      </c>
      <c r="E86" s="73">
        <v>2003073</v>
      </c>
      <c r="F86" s="20"/>
    </row>
    <row r="87" spans="1:6">
      <c r="A87" s="58"/>
      <c r="B87" s="59"/>
      <c r="C87" s="59"/>
    </row>
    <row r="88" spans="1:6" ht="21.75" customHeight="1">
      <c r="A88" s="60"/>
      <c r="B88" s="61"/>
      <c r="C88" s="62"/>
      <c r="E88" s="20"/>
    </row>
    <row r="89" spans="1:6" s="7" customFormat="1" ht="12">
      <c r="A89" s="21" t="str">
        <f>A48</f>
        <v>Зам.Председателя Правления</v>
      </c>
      <c r="C89" s="22" t="str">
        <f>C48</f>
        <v>Байсынов М.Б.</v>
      </c>
      <c r="F89" s="75"/>
    </row>
    <row r="90" spans="1:6" s="26" customFormat="1" ht="12.75">
      <c r="A90" s="23"/>
      <c r="B90" s="24"/>
      <c r="C90" s="25"/>
    </row>
    <row r="91" spans="1:6" s="26" customFormat="1" ht="12.75">
      <c r="A91" s="21" t="str">
        <f>A50</f>
        <v xml:space="preserve">Главный бухгалтер </v>
      </c>
      <c r="B91" s="24"/>
      <c r="C91" s="63" t="str">
        <f>C50</f>
        <v>Каржаубеков А.Ж.</v>
      </c>
    </row>
    <row r="92" spans="1:6" s="26" customFormat="1">
      <c r="A92" s="28"/>
      <c r="B92" s="29"/>
      <c r="C92" s="30"/>
    </row>
    <row r="93" spans="1:6">
      <c r="A93" s="64"/>
      <c r="B93" s="65"/>
      <c r="C93" s="66"/>
      <c r="D93" s="66"/>
    </row>
    <row r="94" spans="1:6" s="7" customFormat="1" ht="12">
      <c r="A94" s="67"/>
      <c r="B94" s="67"/>
      <c r="C94" s="22"/>
      <c r="D94" s="67"/>
    </row>
    <row r="95" spans="1:6" s="26" customFormat="1" ht="12.75">
      <c r="A95" s="68"/>
      <c r="B95" s="29"/>
      <c r="C95" s="30"/>
    </row>
    <row r="96" spans="1:6" s="7" customFormat="1" ht="12">
      <c r="A96" s="67"/>
      <c r="B96" s="67"/>
      <c r="C96" s="22"/>
      <c r="D96" s="67"/>
    </row>
    <row r="97" spans="1:4">
      <c r="A97" s="66"/>
      <c r="B97" s="66"/>
      <c r="C97" s="30"/>
      <c r="D97" s="66"/>
    </row>
    <row r="98" spans="1:4">
      <c r="A98" s="66"/>
      <c r="B98" s="66"/>
      <c r="C98" s="66"/>
      <c r="D98" s="66"/>
    </row>
    <row r="99" spans="1:4">
      <c r="A99" s="66"/>
      <c r="B99" s="66"/>
      <c r="C99" s="66"/>
      <c r="D99" s="66"/>
    </row>
  </sheetData>
  <pageMargins left="0.7" right="0.7" top="0.75" bottom="0.75" header="0.3" footer="0.3"/>
  <pageSetup paperSize="9" scale="97" orientation="portrait" r:id="rId1"/>
  <rowBreaks count="1" manualBreakCount="1"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workbookViewId="0">
      <selection activeCell="D8" sqref="D8:E30"/>
    </sheetView>
  </sheetViews>
  <sheetFormatPr defaultRowHeight="15"/>
  <cols>
    <col min="1" max="1" width="38" customWidth="1"/>
    <col min="2" max="2" width="17.5703125" customWidth="1"/>
    <col min="3" max="3" width="20" customWidth="1"/>
    <col min="4" max="4" width="18.140625" customWidth="1"/>
    <col min="5" max="5" width="22" customWidth="1"/>
  </cols>
  <sheetData>
    <row r="1" spans="1:5" ht="24">
      <c r="A1" s="7" t="s">
        <v>0</v>
      </c>
    </row>
    <row r="3" spans="1:5">
      <c r="A3" s="7" t="s">
        <v>1</v>
      </c>
    </row>
    <row r="4" spans="1:5" ht="24">
      <c r="A4" s="7" t="s">
        <v>2</v>
      </c>
    </row>
    <row r="5" spans="1:5">
      <c r="A5" s="1" t="s">
        <v>3</v>
      </c>
    </row>
    <row r="6" spans="1:5">
      <c r="A6" s="2" t="s">
        <v>4</v>
      </c>
    </row>
    <row r="7" spans="1:5" ht="39">
      <c r="A7" s="34"/>
      <c r="B7" s="35" t="s">
        <v>5</v>
      </c>
      <c r="C7" s="36" t="s">
        <v>6</v>
      </c>
      <c r="D7" s="69" t="s">
        <v>66</v>
      </c>
      <c r="E7" s="69" t="s">
        <v>67</v>
      </c>
    </row>
    <row r="8" spans="1:5">
      <c r="A8" s="37" t="s">
        <v>47</v>
      </c>
      <c r="B8" s="38">
        <v>27476492</v>
      </c>
      <c r="C8" s="39">
        <v>25419295</v>
      </c>
      <c r="D8" s="38">
        <v>7356213</v>
      </c>
      <c r="E8" s="38">
        <v>6297450</v>
      </c>
    </row>
    <row r="9" spans="1:5">
      <c r="A9" s="40" t="s">
        <v>48</v>
      </c>
      <c r="B9" s="41">
        <v>-13379270</v>
      </c>
      <c r="C9" s="39">
        <v>-12804258</v>
      </c>
      <c r="D9" s="45">
        <v>-3108782</v>
      </c>
      <c r="E9" s="45">
        <v>-3365545</v>
      </c>
    </row>
    <row r="10" spans="1:5" ht="51.75">
      <c r="A10" s="42" t="s">
        <v>49</v>
      </c>
      <c r="B10" s="43">
        <v>14097222</v>
      </c>
      <c r="C10" s="43">
        <v>12615037</v>
      </c>
      <c r="D10" s="72">
        <v>4247431</v>
      </c>
      <c r="E10" s="72">
        <v>2931905</v>
      </c>
    </row>
    <row r="11" spans="1:5" ht="25.5">
      <c r="A11" s="44" t="s">
        <v>50</v>
      </c>
      <c r="B11" s="45">
        <v>-1367414</v>
      </c>
      <c r="C11" s="46">
        <v>371142</v>
      </c>
      <c r="D11" s="45">
        <v>-736738</v>
      </c>
      <c r="E11" s="45">
        <v>21758</v>
      </c>
    </row>
    <row r="12" spans="1:5">
      <c r="A12" s="47" t="s">
        <v>51</v>
      </c>
      <c r="B12" s="48">
        <v>12729808</v>
      </c>
      <c r="C12" s="48">
        <v>12986179</v>
      </c>
      <c r="D12" s="73">
        <v>3510693</v>
      </c>
      <c r="E12" s="73">
        <v>2953663</v>
      </c>
    </row>
    <row r="13" spans="1:5">
      <c r="A13" s="49"/>
      <c r="B13" s="38"/>
      <c r="C13" s="50"/>
      <c r="D13" s="71"/>
      <c r="E13" s="71"/>
    </row>
    <row r="14" spans="1:5">
      <c r="A14" s="51" t="s">
        <v>52</v>
      </c>
      <c r="B14" s="52">
        <v>2245353</v>
      </c>
      <c r="C14" s="52">
        <v>1892130</v>
      </c>
      <c r="D14" s="38">
        <v>599724</v>
      </c>
      <c r="E14" s="38">
        <v>528947</v>
      </c>
    </row>
    <row r="15" spans="1:5">
      <c r="A15" s="53" t="s">
        <v>53</v>
      </c>
      <c r="B15" s="45">
        <v>-1694245</v>
      </c>
      <c r="C15" s="46">
        <v>-1428217</v>
      </c>
      <c r="D15" s="45">
        <v>-432933</v>
      </c>
      <c r="E15" s="45">
        <v>-374081</v>
      </c>
    </row>
    <row r="16" spans="1:5">
      <c r="A16" s="54" t="s">
        <v>54</v>
      </c>
      <c r="B16" s="48">
        <v>551108</v>
      </c>
      <c r="C16" s="48">
        <v>463913</v>
      </c>
      <c r="D16" s="73">
        <v>166791</v>
      </c>
      <c r="E16" s="73">
        <v>154866</v>
      </c>
    </row>
    <row r="17" spans="1:5">
      <c r="A17" s="51"/>
      <c r="B17" s="52"/>
      <c r="C17" s="55"/>
      <c r="D17" s="38"/>
      <c r="E17" s="38"/>
    </row>
    <row r="18" spans="1:5" ht="51">
      <c r="A18" s="56" t="s">
        <v>55</v>
      </c>
      <c r="B18" s="57">
        <v>440595</v>
      </c>
      <c r="C18" s="57">
        <v>1442802</v>
      </c>
      <c r="D18" s="41">
        <v>-695827</v>
      </c>
      <c r="E18" s="41">
        <v>370655</v>
      </c>
    </row>
    <row r="19" spans="1:5" ht="38.25">
      <c r="A19" s="56" t="s">
        <v>56</v>
      </c>
      <c r="B19" s="57">
        <v>27298</v>
      </c>
      <c r="C19" s="57">
        <v>32343</v>
      </c>
      <c r="D19" s="38">
        <v>10346</v>
      </c>
      <c r="E19" s="38">
        <v>24008</v>
      </c>
    </row>
    <row r="20" spans="1:5" ht="25.5">
      <c r="A20" s="56" t="s">
        <v>57</v>
      </c>
      <c r="B20" s="57">
        <v>3116349</v>
      </c>
      <c r="C20" s="57">
        <v>996059</v>
      </c>
      <c r="D20" s="38">
        <v>1908412</v>
      </c>
      <c r="E20" s="38">
        <v>277152</v>
      </c>
    </row>
    <row r="21" spans="1:5">
      <c r="A21" s="49" t="s">
        <v>58</v>
      </c>
      <c r="B21" s="39">
        <v>554479</v>
      </c>
      <c r="C21" s="39">
        <v>39545</v>
      </c>
      <c r="D21" s="70">
        <v>36210</v>
      </c>
      <c r="E21" s="70">
        <v>8480</v>
      </c>
    </row>
    <row r="22" spans="1:5">
      <c r="A22" s="54" t="s">
        <v>59</v>
      </c>
      <c r="B22" s="48">
        <v>4138721</v>
      </c>
      <c r="C22" s="48">
        <v>2510749</v>
      </c>
      <c r="D22" s="73">
        <v>1259141</v>
      </c>
      <c r="E22" s="73">
        <v>680295</v>
      </c>
    </row>
    <row r="23" spans="1:5">
      <c r="A23" s="49"/>
      <c r="B23" s="39"/>
      <c r="C23" s="50"/>
      <c r="D23" s="38"/>
      <c r="E23" s="38"/>
    </row>
    <row r="24" spans="1:5">
      <c r="A24" s="49" t="s">
        <v>60</v>
      </c>
      <c r="B24" s="39">
        <v>-6948193</v>
      </c>
      <c r="C24" s="39">
        <v>-6448166</v>
      </c>
      <c r="D24" s="41">
        <v>-2001131</v>
      </c>
      <c r="E24" s="41">
        <v>-1741969</v>
      </c>
    </row>
    <row r="25" spans="1:5">
      <c r="A25" s="49" t="s">
        <v>61</v>
      </c>
      <c r="B25" s="57">
        <v>31795</v>
      </c>
      <c r="C25" s="39">
        <v>-43984</v>
      </c>
      <c r="D25" s="45">
        <v>-12058</v>
      </c>
      <c r="E25" s="45">
        <v>-8093</v>
      </c>
    </row>
    <row r="26" spans="1:5">
      <c r="A26" s="54" t="s">
        <v>62</v>
      </c>
      <c r="B26" s="48">
        <v>-6916398</v>
      </c>
      <c r="C26" s="48">
        <v>-6492150</v>
      </c>
      <c r="D26" s="74">
        <v>-2013189</v>
      </c>
      <c r="E26" s="74">
        <v>-1750062</v>
      </c>
    </row>
    <row r="27" spans="1:5">
      <c r="A27" s="58"/>
      <c r="B27" s="39"/>
      <c r="C27" s="50"/>
      <c r="D27" s="38"/>
      <c r="E27" s="38"/>
    </row>
    <row r="28" spans="1:5">
      <c r="A28" s="49" t="s">
        <v>63</v>
      </c>
      <c r="B28" s="39">
        <v>10503239</v>
      </c>
      <c r="C28" s="39">
        <v>9468691</v>
      </c>
      <c r="D28" s="38">
        <v>2923436</v>
      </c>
      <c r="E28" s="38">
        <v>2038762</v>
      </c>
    </row>
    <row r="29" spans="1:5">
      <c r="A29" s="49" t="s">
        <v>64</v>
      </c>
      <c r="B29" s="57">
        <v>-43463</v>
      </c>
      <c r="C29" s="39">
        <v>-108506</v>
      </c>
      <c r="D29" s="45">
        <v>32911</v>
      </c>
      <c r="E29" s="45">
        <v>-35689</v>
      </c>
    </row>
    <row r="30" spans="1:5">
      <c r="A30" s="54" t="s">
        <v>65</v>
      </c>
      <c r="B30" s="48">
        <v>10459776</v>
      </c>
      <c r="C30" s="48">
        <v>9360185</v>
      </c>
      <c r="D30" s="73">
        <v>2956347</v>
      </c>
      <c r="E30" s="73">
        <v>2003073</v>
      </c>
    </row>
    <row r="31" spans="1:5">
      <c r="A31" s="58"/>
      <c r="B31" s="59"/>
      <c r="C31" s="59"/>
    </row>
    <row r="32" spans="1:5">
      <c r="A32" s="60"/>
      <c r="B32" s="61"/>
      <c r="C32" s="62"/>
      <c r="E32" s="20"/>
    </row>
    <row r="33" spans="1:5">
      <c r="A33" s="21" t="s">
        <v>43</v>
      </c>
      <c r="B33" s="7"/>
      <c r="C33" s="22" t="s">
        <v>44</v>
      </c>
      <c r="D33" s="7"/>
      <c r="E33" s="7"/>
    </row>
    <row r="34" spans="1:5">
      <c r="A34" s="23"/>
      <c r="B34" s="24"/>
      <c r="C34" s="25"/>
      <c r="D34" s="26"/>
      <c r="E34" s="26"/>
    </row>
    <row r="35" spans="1:5">
      <c r="A35" s="21" t="s">
        <v>45</v>
      </c>
      <c r="B35" s="24"/>
      <c r="C35" s="63" t="s">
        <v>46</v>
      </c>
      <c r="D35" s="26"/>
      <c r="E35" s="26"/>
    </row>
    <row r="36" spans="1:5">
      <c r="A36" s="28"/>
      <c r="B36" s="29"/>
      <c r="C36" s="30"/>
      <c r="D36" s="26"/>
      <c r="E36" s="26"/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rus</vt:lpstr>
      <vt:lpstr>ОПиУ 3 мес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Сеитов Нурлан</dc:creator>
  <cp:lastModifiedBy>Пользователь Windows</cp:lastModifiedBy>
  <cp:lastPrinted>2020-05-28T04:34:40Z</cp:lastPrinted>
  <dcterms:created xsi:type="dcterms:W3CDTF">2019-01-16T09:38:54Z</dcterms:created>
  <dcterms:modified xsi:type="dcterms:W3CDTF">2020-05-28T04:34:43Z</dcterms:modified>
</cp:coreProperties>
</file>