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2 квартал\"/>
    </mc:Choice>
  </mc:AlternateContent>
  <bookViews>
    <workbookView xWindow="0" yWindow="0" windowWidth="25200" windowHeight="11385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C26" i="2"/>
  <c r="B26" i="2"/>
  <c r="C20" i="2"/>
  <c r="B20" i="2"/>
  <c r="C16" i="2"/>
  <c r="C32" i="2" s="1"/>
  <c r="C14" i="2"/>
  <c r="B14" i="2"/>
  <c r="B16" i="2" s="1"/>
  <c r="B32" i="2" l="1"/>
  <c r="C34" i="2"/>
  <c r="B34" i="2"/>
  <c r="C41" i="1"/>
  <c r="C32" i="1"/>
  <c r="C42" i="1" s="1"/>
  <c r="C23" i="1"/>
  <c r="B41" i="1" l="1"/>
  <c r="B32" i="1"/>
  <c r="B23" i="1"/>
  <c r="B42" i="1" l="1"/>
</calcChain>
</file>

<file path=xl/sharedStrings.xml><?xml version="1.0" encoding="utf-8"?>
<sst xmlns="http://schemas.openxmlformats.org/spreadsheetml/2006/main" count="74" uniqueCount="67">
  <si>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</si>
  <si>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</si>
  <si>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</si>
  <si>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</si>
  <si>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</si>
  <si>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</si>
  <si>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</si>
  <si>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</si>
  <si>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</si>
  <si>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</si>
  <si>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</si>
  <si>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</si>
  <si>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</si>
  <si>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</si>
  <si>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</si>
  <si>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</si>
  <si>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</si>
  <si>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</si>
  <si>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</si>
  <si>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</si>
  <si>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</si>
  <si>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</si>
  <si>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</si>
  <si>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</si>
  <si>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</si>
  <si>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</si>
  <si>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</si>
  <si>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</si>
  <si>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</si>
  <si>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</si>
  <si>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</si>
  <si>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</si>
  <si>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</si>
  <si>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</si>
  <si>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</si>
  <si>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</si>
  <si>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</si>
  <si>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</si>
  <si>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</si>
  <si>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</si>
  <si>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 xml:space="preserve">Чистая прибыль по операциям с финансовыми активами, оцениваемые по справедливой стоимости через прочий совокупный доход 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</si>
  <si>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</si>
  <si>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</si>
  <si>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</si>
  <si>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</si>
  <si>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</si>
  <si>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</si>
  <si>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</si>
  <si>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</si>
  <si>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</si>
  <si>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</si>
  <si>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</si>
  <si>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</si>
  <si>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</si>
  <si>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 xml:space="preserve"> Главный бухгалтер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</si>
  <si>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</si>
  <si>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</si>
  <si>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(в тысячах Казахстанских тенге) неаудированный</t>
  </si>
  <si>
    <t>Чистая прибыль по операциям с финансовыми инструментами, оцениваемые по справедливой стоимости через прибыль или убыток</t>
  </si>
  <si>
    <t>За период, закончившийся</t>
  </si>
  <si>
    <t>31 декабря 2021</t>
  </si>
  <si>
    <t xml:space="preserve">По состоянию на 30 июня 2022 года </t>
  </si>
  <si>
    <t>30 июня 2022</t>
  </si>
  <si>
    <t>По состоянию на 30 июня 2022 года</t>
  </si>
  <si>
    <t>30 июня 2021</t>
  </si>
  <si>
    <t>За три месяца, закончившихся 30 июня 2022г.</t>
  </si>
  <si>
    <t>За три месяца, закончившихся 30 июня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</si>
</sst>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0" fontId="11" fillId="0" borderId="0"/>
  </cellStyleXfs>
  <cellXfs count="66">
    <xf numFmtId="0" fontId="0" fillId="0" borderId="0" xfId="0"/>
    <xf numFmtId="0" fontId="4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43" fontId="4" fillId="0" borderId="0" xfId="1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4" fillId="0" borderId="2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/>
    <xf numFmtId="164" fontId="4" fillId="0" borderId="2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164" fontId="4" fillId="0" borderId="0" xfId="0" applyNumberFormat="1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/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164" fontId="4" fillId="0" borderId="0" xfId="0" applyNumberFormat="1" applyFont="1"/>
    <xf numFmtId="164" fontId="12" fillId="0" borderId="0" xfId="0" applyNumberFormat="1" applyFont="1" applyFill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Border="1"/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Border="1"/>
    <xf numFmtId="164" fontId="4" fillId="0" borderId="2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4" zoomScaleNormal="100" zoomScaleSheetLayoutView="115" workbookViewId="0">
      <selection activeCell="D37" sqref="D37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61</v>
      </c>
    </row>
    <row r="5" spans="1:5" ht="13.5" x14ac:dyDescent="0.2">
      <c r="A5" s="16" t="s">
        <v>57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62</v>
      </c>
      <c r="C8" s="17" t="s">
        <v>60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356111936.63999999</v>
      </c>
      <c r="C10" s="20">
        <v>97774235.170000002</v>
      </c>
    </row>
    <row r="11" spans="1:5" ht="26.25" customHeight="1" x14ac:dyDescent="0.2">
      <c r="A11" s="1" t="s">
        <v>4</v>
      </c>
      <c r="B11" s="19">
        <v>17677293.359999999</v>
      </c>
      <c r="C11" s="20">
        <v>10934807.83</v>
      </c>
    </row>
    <row r="12" spans="1:5" ht="23.25" customHeight="1" x14ac:dyDescent="0.2">
      <c r="A12" s="1" t="s">
        <v>5</v>
      </c>
      <c r="B12" s="19">
        <v>8597843</v>
      </c>
      <c r="C12" s="20">
        <v>8256515</v>
      </c>
    </row>
    <row r="13" spans="1:5" ht="28.5" customHeight="1" x14ac:dyDescent="0.2">
      <c r="A13" s="1" t="s">
        <v>6</v>
      </c>
      <c r="B13" s="19">
        <v>54494</v>
      </c>
      <c r="C13" s="20">
        <v>29046</v>
      </c>
    </row>
    <row r="14" spans="1:5" ht="24" customHeight="1" x14ac:dyDescent="0.2">
      <c r="A14" s="1" t="s">
        <v>7</v>
      </c>
      <c r="B14" s="19">
        <v>267370952</v>
      </c>
      <c r="C14" s="20">
        <v>253948951</v>
      </c>
      <c r="D14" s="21"/>
      <c r="E14" s="21"/>
    </row>
    <row r="15" spans="1:5" ht="18" customHeight="1" x14ac:dyDescent="0.2">
      <c r="A15" s="1" t="s">
        <v>8</v>
      </c>
      <c r="B15" s="20">
        <v>4585255</v>
      </c>
      <c r="C15" s="20">
        <v>2361376</v>
      </c>
    </row>
    <row r="16" spans="1:5" ht="35.25" customHeight="1" x14ac:dyDescent="0.2">
      <c r="A16" s="1" t="s">
        <v>9</v>
      </c>
      <c r="B16" s="19">
        <v>67515099</v>
      </c>
      <c r="C16" s="20">
        <v>168505792</v>
      </c>
    </row>
    <row r="17" spans="1:6" ht="41.25" customHeight="1" x14ac:dyDescent="0.2">
      <c r="A17" s="1" t="s">
        <v>10</v>
      </c>
      <c r="B17" s="19">
        <v>100690840</v>
      </c>
      <c r="C17" s="20">
        <v>89746616</v>
      </c>
    </row>
    <row r="18" spans="1:6" ht="21" customHeight="1" x14ac:dyDescent="0.2">
      <c r="A18" s="1" t="s">
        <v>11</v>
      </c>
      <c r="B18" s="19">
        <v>46486</v>
      </c>
      <c r="C18" s="20">
        <v>770055</v>
      </c>
    </row>
    <row r="19" spans="1:6" ht="18" customHeight="1" x14ac:dyDescent="0.2">
      <c r="A19" s="1" t="s">
        <v>12</v>
      </c>
      <c r="B19" s="19">
        <v>280167</v>
      </c>
      <c r="C19" s="20">
        <v>418325</v>
      </c>
    </row>
    <row r="20" spans="1:6" ht="22.5" customHeight="1" x14ac:dyDescent="0.2">
      <c r="A20" s="1" t="s">
        <v>13</v>
      </c>
      <c r="B20" s="19">
        <v>7605177</v>
      </c>
      <c r="C20" s="20">
        <v>7717476</v>
      </c>
    </row>
    <row r="21" spans="1:6" ht="18" customHeight="1" x14ac:dyDescent="0.2">
      <c r="A21" s="1" t="s">
        <v>14</v>
      </c>
      <c r="B21" s="19">
        <v>1590944</v>
      </c>
      <c r="C21" s="20">
        <v>1604101</v>
      </c>
    </row>
    <row r="22" spans="1:6" ht="16.5" customHeight="1" x14ac:dyDescent="0.2">
      <c r="A22" s="1" t="s">
        <v>15</v>
      </c>
      <c r="B22" s="43">
        <v>4349184</v>
      </c>
      <c r="C22" s="20">
        <v>1116533</v>
      </c>
    </row>
    <row r="23" spans="1:6" ht="20.25" customHeight="1" thickBot="1" x14ac:dyDescent="0.3">
      <c r="A23" s="8" t="s">
        <v>16</v>
      </c>
      <c r="B23" s="22">
        <f>SUM(B10:B22)</f>
        <v>836475671</v>
      </c>
      <c r="C23" s="22">
        <f>SUM(C10:C22)</f>
        <v>643183829</v>
      </c>
      <c r="F23" s="47"/>
    </row>
    <row r="24" spans="1:6" ht="17.25" customHeight="1" thickTop="1" x14ac:dyDescent="0.2">
      <c r="A24" s="8"/>
      <c r="B24" s="20"/>
      <c r="C24" s="20"/>
    </row>
    <row r="25" spans="1:6" ht="17.25" customHeight="1" x14ac:dyDescent="0.2">
      <c r="A25" s="8" t="s">
        <v>17</v>
      </c>
      <c r="B25" s="20"/>
      <c r="C25" s="20"/>
    </row>
    <row r="26" spans="1:6" ht="28.5" customHeight="1" x14ac:dyDescent="0.2">
      <c r="A26" s="1" t="s">
        <v>18</v>
      </c>
      <c r="B26" s="20">
        <v>95876</v>
      </c>
      <c r="C26" s="20">
        <v>23465</v>
      </c>
    </row>
    <row r="27" spans="1:6" ht="18" customHeight="1" x14ac:dyDescent="0.2">
      <c r="A27" s="1" t="s">
        <v>19</v>
      </c>
      <c r="B27" s="20">
        <v>2688906</v>
      </c>
      <c r="C27" s="20">
        <v>421102</v>
      </c>
    </row>
    <row r="28" spans="1:6" ht="20.25" customHeight="1" x14ac:dyDescent="0.2">
      <c r="A28" s="1" t="s">
        <v>20</v>
      </c>
      <c r="B28" s="20">
        <v>0</v>
      </c>
      <c r="C28" s="20">
        <v>49313421</v>
      </c>
    </row>
    <row r="29" spans="1:6" ht="15" customHeight="1" x14ac:dyDescent="0.2">
      <c r="A29" s="1" t="s">
        <v>21</v>
      </c>
      <c r="B29" s="20">
        <v>737275140</v>
      </c>
      <c r="C29" s="20">
        <v>508051935</v>
      </c>
      <c r="D29" s="21"/>
    </row>
    <row r="30" spans="1:6" ht="24" customHeight="1" x14ac:dyDescent="0.2">
      <c r="A30" s="1" t="s">
        <v>22</v>
      </c>
      <c r="B30" s="20">
        <v>416761</v>
      </c>
      <c r="C30" s="20">
        <v>424826</v>
      </c>
      <c r="E30" s="41"/>
    </row>
    <row r="31" spans="1:6" ht="18" customHeight="1" thickBot="1" x14ac:dyDescent="0.25">
      <c r="A31" s="1" t="s">
        <v>23</v>
      </c>
      <c r="B31" s="44">
        <v>14639939</v>
      </c>
      <c r="C31" s="7">
        <v>10589876</v>
      </c>
    </row>
    <row r="32" spans="1:6" ht="16.5" customHeight="1" thickBot="1" x14ac:dyDescent="0.3">
      <c r="A32" s="8" t="s">
        <v>24</v>
      </c>
      <c r="B32" s="23">
        <f>SUM(B26:B31)</f>
        <v>755116622</v>
      </c>
      <c r="C32" s="23">
        <f>SUM(C26:C31)</f>
        <v>568824625</v>
      </c>
      <c r="F32" s="47"/>
    </row>
    <row r="33" spans="1:6" ht="15" customHeight="1" thickTop="1" x14ac:dyDescent="0.2">
      <c r="A33" s="8"/>
      <c r="B33" s="20"/>
      <c r="C33" s="20"/>
    </row>
    <row r="34" spans="1:6" x14ac:dyDescent="0.2">
      <c r="A34" s="8" t="s">
        <v>25</v>
      </c>
      <c r="B34" s="20"/>
      <c r="C34" s="24"/>
    </row>
    <row r="35" spans="1:6" x14ac:dyDescent="0.2">
      <c r="A35" s="8" t="s">
        <v>26</v>
      </c>
      <c r="B35" s="20"/>
      <c r="C35" s="20"/>
    </row>
    <row r="36" spans="1:6" ht="21.75" customHeight="1" x14ac:dyDescent="0.2">
      <c r="A36" s="1" t="s">
        <v>27</v>
      </c>
      <c r="B36" s="20">
        <v>7050000</v>
      </c>
      <c r="C36" s="20">
        <v>7050000</v>
      </c>
    </row>
    <row r="37" spans="1:6" ht="13.5" customHeight="1" x14ac:dyDescent="0.2">
      <c r="A37" s="1" t="s">
        <v>28</v>
      </c>
      <c r="B37" s="20">
        <v>220973</v>
      </c>
      <c r="C37" s="20">
        <v>220973</v>
      </c>
    </row>
    <row r="38" spans="1:6" ht="30.75" customHeight="1" x14ac:dyDescent="0.2">
      <c r="A38" s="1" t="s">
        <v>55</v>
      </c>
      <c r="B38" s="20">
        <v>-4934440</v>
      </c>
      <c r="C38" s="20">
        <v>-906253</v>
      </c>
    </row>
    <row r="39" spans="1:6" ht="17.25" customHeight="1" thickBot="1" x14ac:dyDescent="0.3">
      <c r="A39" s="1" t="s">
        <v>56</v>
      </c>
      <c r="B39" s="7">
        <v>79022516</v>
      </c>
      <c r="C39" s="7">
        <v>67994484</v>
      </c>
      <c r="D39" s="21"/>
      <c r="F39" s="47"/>
    </row>
    <row r="40" spans="1:6" ht="1.5" customHeight="1" x14ac:dyDescent="0.2">
      <c r="A40" s="1"/>
      <c r="B40" s="25"/>
      <c r="C40" s="25"/>
      <c r="D40" s="21"/>
    </row>
    <row r="41" spans="1:6" ht="19.5" customHeight="1" thickBot="1" x14ac:dyDescent="0.3">
      <c r="A41" s="8" t="s">
        <v>29</v>
      </c>
      <c r="B41" s="23">
        <f>SUM(B36:B40)</f>
        <v>81359049</v>
      </c>
      <c r="C41" s="23">
        <f>SUM(C36:C40)</f>
        <v>74359204</v>
      </c>
      <c r="D41" s="21"/>
      <c r="F41" s="47"/>
    </row>
    <row r="42" spans="1:6" ht="15.75" customHeight="1" thickTop="1" thickBot="1" x14ac:dyDescent="0.25">
      <c r="A42" s="8" t="s">
        <v>30</v>
      </c>
      <c r="B42" s="23">
        <f>B32+B41</f>
        <v>836475671</v>
      </c>
      <c r="C42" s="23">
        <f>C32+C41</f>
        <v>643183829</v>
      </c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53</v>
      </c>
      <c r="B45" s="13"/>
      <c r="C45" s="14" t="s">
        <v>50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52</v>
      </c>
      <c r="B47" s="13"/>
      <c r="C47" s="14" t="s">
        <v>51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9" zoomScale="130" zoomScaleNormal="130" workbookViewId="0">
      <selection activeCell="E9" sqref="E9:E10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4" width="14.140625" style="12" customWidth="1"/>
    <col min="5" max="5" width="15" style="12" customWidth="1"/>
    <col min="6" max="205" width="9.140625" style="12"/>
    <col min="206" max="206" width="39" style="12" customWidth="1"/>
    <col min="207" max="207" width="15.5703125" style="12" customWidth="1"/>
    <col min="208" max="208" width="17.28515625" style="12" customWidth="1"/>
    <col min="209" max="209" width="12.85546875" style="12" customWidth="1"/>
    <col min="210" max="210" width="18.42578125" style="12" customWidth="1"/>
    <col min="211" max="461" width="9.140625" style="12"/>
    <col min="462" max="462" width="39" style="12" customWidth="1"/>
    <col min="463" max="463" width="15.5703125" style="12" customWidth="1"/>
    <col min="464" max="464" width="17.28515625" style="12" customWidth="1"/>
    <col min="465" max="465" width="12.85546875" style="12" customWidth="1"/>
    <col min="466" max="466" width="18.42578125" style="12" customWidth="1"/>
    <col min="467" max="717" width="9.140625" style="12"/>
    <col min="718" max="718" width="39" style="12" customWidth="1"/>
    <col min="719" max="719" width="15.5703125" style="12" customWidth="1"/>
    <col min="720" max="720" width="17.28515625" style="12" customWidth="1"/>
    <col min="721" max="721" width="12.85546875" style="12" customWidth="1"/>
    <col min="722" max="722" width="18.42578125" style="12" customWidth="1"/>
    <col min="723" max="973" width="9.140625" style="12"/>
    <col min="974" max="974" width="39" style="12" customWidth="1"/>
    <col min="975" max="975" width="15.5703125" style="12" customWidth="1"/>
    <col min="976" max="976" width="17.28515625" style="12" customWidth="1"/>
    <col min="977" max="977" width="12.85546875" style="12" customWidth="1"/>
    <col min="978" max="978" width="18.42578125" style="12" customWidth="1"/>
    <col min="979" max="1229" width="9.140625" style="12"/>
    <col min="1230" max="1230" width="39" style="12" customWidth="1"/>
    <col min="1231" max="1231" width="15.5703125" style="12" customWidth="1"/>
    <col min="1232" max="1232" width="17.28515625" style="12" customWidth="1"/>
    <col min="1233" max="1233" width="12.85546875" style="12" customWidth="1"/>
    <col min="1234" max="1234" width="18.42578125" style="12" customWidth="1"/>
    <col min="1235" max="1485" width="9.140625" style="12"/>
    <col min="1486" max="1486" width="39" style="12" customWidth="1"/>
    <col min="1487" max="1487" width="15.5703125" style="12" customWidth="1"/>
    <col min="1488" max="1488" width="17.28515625" style="12" customWidth="1"/>
    <col min="1489" max="1489" width="12.85546875" style="12" customWidth="1"/>
    <col min="1490" max="1490" width="18.42578125" style="12" customWidth="1"/>
    <col min="1491" max="1741" width="9.140625" style="12"/>
    <col min="1742" max="1742" width="39" style="12" customWidth="1"/>
    <col min="1743" max="1743" width="15.5703125" style="12" customWidth="1"/>
    <col min="1744" max="1744" width="17.28515625" style="12" customWidth="1"/>
    <col min="1745" max="1745" width="12.85546875" style="12" customWidth="1"/>
    <col min="1746" max="1746" width="18.42578125" style="12" customWidth="1"/>
    <col min="1747" max="1997" width="9.140625" style="12"/>
    <col min="1998" max="1998" width="39" style="12" customWidth="1"/>
    <col min="1999" max="1999" width="15.5703125" style="12" customWidth="1"/>
    <col min="2000" max="2000" width="17.28515625" style="12" customWidth="1"/>
    <col min="2001" max="2001" width="12.85546875" style="12" customWidth="1"/>
    <col min="2002" max="2002" width="18.42578125" style="12" customWidth="1"/>
    <col min="2003" max="2253" width="9.140625" style="12"/>
    <col min="2254" max="2254" width="39" style="12" customWidth="1"/>
    <col min="2255" max="2255" width="15.5703125" style="12" customWidth="1"/>
    <col min="2256" max="2256" width="17.28515625" style="12" customWidth="1"/>
    <col min="2257" max="2257" width="12.85546875" style="12" customWidth="1"/>
    <col min="2258" max="2258" width="18.42578125" style="12" customWidth="1"/>
    <col min="2259" max="2509" width="9.140625" style="12"/>
    <col min="2510" max="2510" width="39" style="12" customWidth="1"/>
    <col min="2511" max="2511" width="15.5703125" style="12" customWidth="1"/>
    <col min="2512" max="2512" width="17.28515625" style="12" customWidth="1"/>
    <col min="2513" max="2513" width="12.85546875" style="12" customWidth="1"/>
    <col min="2514" max="2514" width="18.42578125" style="12" customWidth="1"/>
    <col min="2515" max="2765" width="9.140625" style="12"/>
    <col min="2766" max="2766" width="39" style="12" customWidth="1"/>
    <col min="2767" max="2767" width="15.5703125" style="12" customWidth="1"/>
    <col min="2768" max="2768" width="17.28515625" style="12" customWidth="1"/>
    <col min="2769" max="2769" width="12.85546875" style="12" customWidth="1"/>
    <col min="2770" max="2770" width="18.42578125" style="12" customWidth="1"/>
    <col min="2771" max="3021" width="9.140625" style="12"/>
    <col min="3022" max="3022" width="39" style="12" customWidth="1"/>
    <col min="3023" max="3023" width="15.5703125" style="12" customWidth="1"/>
    <col min="3024" max="3024" width="17.28515625" style="12" customWidth="1"/>
    <col min="3025" max="3025" width="12.85546875" style="12" customWidth="1"/>
    <col min="3026" max="3026" width="18.42578125" style="12" customWidth="1"/>
    <col min="3027" max="3277" width="9.140625" style="12"/>
    <col min="3278" max="3278" width="39" style="12" customWidth="1"/>
    <col min="3279" max="3279" width="15.5703125" style="12" customWidth="1"/>
    <col min="3280" max="3280" width="17.28515625" style="12" customWidth="1"/>
    <col min="3281" max="3281" width="12.85546875" style="12" customWidth="1"/>
    <col min="3282" max="3282" width="18.42578125" style="12" customWidth="1"/>
    <col min="3283" max="3533" width="9.140625" style="12"/>
    <col min="3534" max="3534" width="39" style="12" customWidth="1"/>
    <col min="3535" max="3535" width="15.5703125" style="12" customWidth="1"/>
    <col min="3536" max="3536" width="17.28515625" style="12" customWidth="1"/>
    <col min="3537" max="3537" width="12.85546875" style="12" customWidth="1"/>
    <col min="3538" max="3538" width="18.42578125" style="12" customWidth="1"/>
    <col min="3539" max="3789" width="9.140625" style="12"/>
    <col min="3790" max="3790" width="39" style="12" customWidth="1"/>
    <col min="3791" max="3791" width="15.5703125" style="12" customWidth="1"/>
    <col min="3792" max="3792" width="17.28515625" style="12" customWidth="1"/>
    <col min="3793" max="3793" width="12.85546875" style="12" customWidth="1"/>
    <col min="3794" max="3794" width="18.42578125" style="12" customWidth="1"/>
    <col min="3795" max="4045" width="9.140625" style="12"/>
    <col min="4046" max="4046" width="39" style="12" customWidth="1"/>
    <col min="4047" max="4047" width="15.5703125" style="12" customWidth="1"/>
    <col min="4048" max="4048" width="17.28515625" style="12" customWidth="1"/>
    <col min="4049" max="4049" width="12.85546875" style="12" customWidth="1"/>
    <col min="4050" max="4050" width="18.42578125" style="12" customWidth="1"/>
    <col min="4051" max="4301" width="9.140625" style="12"/>
    <col min="4302" max="4302" width="39" style="12" customWidth="1"/>
    <col min="4303" max="4303" width="15.5703125" style="12" customWidth="1"/>
    <col min="4304" max="4304" width="17.28515625" style="12" customWidth="1"/>
    <col min="4305" max="4305" width="12.85546875" style="12" customWidth="1"/>
    <col min="4306" max="4306" width="18.42578125" style="12" customWidth="1"/>
    <col min="4307" max="4557" width="9.140625" style="12"/>
    <col min="4558" max="4558" width="39" style="12" customWidth="1"/>
    <col min="4559" max="4559" width="15.5703125" style="12" customWidth="1"/>
    <col min="4560" max="4560" width="17.28515625" style="12" customWidth="1"/>
    <col min="4561" max="4561" width="12.85546875" style="12" customWidth="1"/>
    <col min="4562" max="4562" width="18.42578125" style="12" customWidth="1"/>
    <col min="4563" max="4813" width="9.140625" style="12"/>
    <col min="4814" max="4814" width="39" style="12" customWidth="1"/>
    <col min="4815" max="4815" width="15.5703125" style="12" customWidth="1"/>
    <col min="4816" max="4816" width="17.28515625" style="12" customWidth="1"/>
    <col min="4817" max="4817" width="12.85546875" style="12" customWidth="1"/>
    <col min="4818" max="4818" width="18.42578125" style="12" customWidth="1"/>
    <col min="4819" max="5069" width="9.140625" style="12"/>
    <col min="5070" max="5070" width="39" style="12" customWidth="1"/>
    <col min="5071" max="5071" width="15.5703125" style="12" customWidth="1"/>
    <col min="5072" max="5072" width="17.28515625" style="12" customWidth="1"/>
    <col min="5073" max="5073" width="12.85546875" style="12" customWidth="1"/>
    <col min="5074" max="5074" width="18.42578125" style="12" customWidth="1"/>
    <col min="5075" max="5325" width="9.140625" style="12"/>
    <col min="5326" max="5326" width="39" style="12" customWidth="1"/>
    <col min="5327" max="5327" width="15.5703125" style="12" customWidth="1"/>
    <col min="5328" max="5328" width="17.28515625" style="12" customWidth="1"/>
    <col min="5329" max="5329" width="12.85546875" style="12" customWidth="1"/>
    <col min="5330" max="5330" width="18.42578125" style="12" customWidth="1"/>
    <col min="5331" max="5581" width="9.140625" style="12"/>
    <col min="5582" max="5582" width="39" style="12" customWidth="1"/>
    <col min="5583" max="5583" width="15.5703125" style="12" customWidth="1"/>
    <col min="5584" max="5584" width="17.28515625" style="12" customWidth="1"/>
    <col min="5585" max="5585" width="12.85546875" style="12" customWidth="1"/>
    <col min="5586" max="5586" width="18.42578125" style="12" customWidth="1"/>
    <col min="5587" max="5837" width="9.140625" style="12"/>
    <col min="5838" max="5838" width="39" style="12" customWidth="1"/>
    <col min="5839" max="5839" width="15.5703125" style="12" customWidth="1"/>
    <col min="5840" max="5840" width="17.28515625" style="12" customWidth="1"/>
    <col min="5841" max="5841" width="12.85546875" style="12" customWidth="1"/>
    <col min="5842" max="5842" width="18.42578125" style="12" customWidth="1"/>
    <col min="5843" max="6093" width="9.140625" style="12"/>
    <col min="6094" max="6094" width="39" style="12" customWidth="1"/>
    <col min="6095" max="6095" width="15.5703125" style="12" customWidth="1"/>
    <col min="6096" max="6096" width="17.28515625" style="12" customWidth="1"/>
    <col min="6097" max="6097" width="12.85546875" style="12" customWidth="1"/>
    <col min="6098" max="6098" width="18.42578125" style="12" customWidth="1"/>
    <col min="6099" max="6349" width="9.140625" style="12"/>
    <col min="6350" max="6350" width="39" style="12" customWidth="1"/>
    <col min="6351" max="6351" width="15.5703125" style="12" customWidth="1"/>
    <col min="6352" max="6352" width="17.28515625" style="12" customWidth="1"/>
    <col min="6353" max="6353" width="12.85546875" style="12" customWidth="1"/>
    <col min="6354" max="6354" width="18.42578125" style="12" customWidth="1"/>
    <col min="6355" max="6605" width="9.140625" style="12"/>
    <col min="6606" max="6606" width="39" style="12" customWidth="1"/>
    <col min="6607" max="6607" width="15.5703125" style="12" customWidth="1"/>
    <col min="6608" max="6608" width="17.28515625" style="12" customWidth="1"/>
    <col min="6609" max="6609" width="12.85546875" style="12" customWidth="1"/>
    <col min="6610" max="6610" width="18.42578125" style="12" customWidth="1"/>
    <col min="6611" max="6861" width="9.140625" style="12"/>
    <col min="6862" max="6862" width="39" style="12" customWidth="1"/>
    <col min="6863" max="6863" width="15.5703125" style="12" customWidth="1"/>
    <col min="6864" max="6864" width="17.28515625" style="12" customWidth="1"/>
    <col min="6865" max="6865" width="12.85546875" style="12" customWidth="1"/>
    <col min="6866" max="6866" width="18.42578125" style="12" customWidth="1"/>
    <col min="6867" max="7117" width="9.140625" style="12"/>
    <col min="7118" max="7118" width="39" style="12" customWidth="1"/>
    <col min="7119" max="7119" width="15.5703125" style="12" customWidth="1"/>
    <col min="7120" max="7120" width="17.28515625" style="12" customWidth="1"/>
    <col min="7121" max="7121" width="12.85546875" style="12" customWidth="1"/>
    <col min="7122" max="7122" width="18.42578125" style="12" customWidth="1"/>
    <col min="7123" max="7373" width="9.140625" style="12"/>
    <col min="7374" max="7374" width="39" style="12" customWidth="1"/>
    <col min="7375" max="7375" width="15.5703125" style="12" customWidth="1"/>
    <col min="7376" max="7376" width="17.28515625" style="12" customWidth="1"/>
    <col min="7377" max="7377" width="12.85546875" style="12" customWidth="1"/>
    <col min="7378" max="7378" width="18.42578125" style="12" customWidth="1"/>
    <col min="7379" max="7629" width="9.140625" style="12"/>
    <col min="7630" max="7630" width="39" style="12" customWidth="1"/>
    <col min="7631" max="7631" width="15.5703125" style="12" customWidth="1"/>
    <col min="7632" max="7632" width="17.28515625" style="12" customWidth="1"/>
    <col min="7633" max="7633" width="12.85546875" style="12" customWidth="1"/>
    <col min="7634" max="7634" width="18.42578125" style="12" customWidth="1"/>
    <col min="7635" max="7885" width="9.140625" style="12"/>
    <col min="7886" max="7886" width="39" style="12" customWidth="1"/>
    <col min="7887" max="7887" width="15.5703125" style="12" customWidth="1"/>
    <col min="7888" max="7888" width="17.28515625" style="12" customWidth="1"/>
    <col min="7889" max="7889" width="12.85546875" style="12" customWidth="1"/>
    <col min="7890" max="7890" width="18.42578125" style="12" customWidth="1"/>
    <col min="7891" max="8141" width="9.140625" style="12"/>
    <col min="8142" max="8142" width="39" style="12" customWidth="1"/>
    <col min="8143" max="8143" width="15.5703125" style="12" customWidth="1"/>
    <col min="8144" max="8144" width="17.28515625" style="12" customWidth="1"/>
    <col min="8145" max="8145" width="12.85546875" style="12" customWidth="1"/>
    <col min="8146" max="8146" width="18.42578125" style="12" customWidth="1"/>
    <col min="8147" max="8397" width="9.140625" style="12"/>
    <col min="8398" max="8398" width="39" style="12" customWidth="1"/>
    <col min="8399" max="8399" width="15.5703125" style="12" customWidth="1"/>
    <col min="8400" max="8400" width="17.28515625" style="12" customWidth="1"/>
    <col min="8401" max="8401" width="12.85546875" style="12" customWidth="1"/>
    <col min="8402" max="8402" width="18.42578125" style="12" customWidth="1"/>
    <col min="8403" max="8653" width="9.140625" style="12"/>
    <col min="8654" max="8654" width="39" style="12" customWidth="1"/>
    <col min="8655" max="8655" width="15.5703125" style="12" customWidth="1"/>
    <col min="8656" max="8656" width="17.28515625" style="12" customWidth="1"/>
    <col min="8657" max="8657" width="12.85546875" style="12" customWidth="1"/>
    <col min="8658" max="8658" width="18.42578125" style="12" customWidth="1"/>
    <col min="8659" max="8909" width="9.140625" style="12"/>
    <col min="8910" max="8910" width="39" style="12" customWidth="1"/>
    <col min="8911" max="8911" width="15.5703125" style="12" customWidth="1"/>
    <col min="8912" max="8912" width="17.28515625" style="12" customWidth="1"/>
    <col min="8913" max="8913" width="12.85546875" style="12" customWidth="1"/>
    <col min="8914" max="8914" width="18.42578125" style="12" customWidth="1"/>
    <col min="8915" max="9165" width="9.140625" style="12"/>
    <col min="9166" max="9166" width="39" style="12" customWidth="1"/>
    <col min="9167" max="9167" width="15.5703125" style="12" customWidth="1"/>
    <col min="9168" max="9168" width="17.28515625" style="12" customWidth="1"/>
    <col min="9169" max="9169" width="12.85546875" style="12" customWidth="1"/>
    <col min="9170" max="9170" width="18.42578125" style="12" customWidth="1"/>
    <col min="9171" max="9421" width="9.140625" style="12"/>
    <col min="9422" max="9422" width="39" style="12" customWidth="1"/>
    <col min="9423" max="9423" width="15.5703125" style="12" customWidth="1"/>
    <col min="9424" max="9424" width="17.28515625" style="12" customWidth="1"/>
    <col min="9425" max="9425" width="12.85546875" style="12" customWidth="1"/>
    <col min="9426" max="9426" width="18.42578125" style="12" customWidth="1"/>
    <col min="9427" max="9677" width="9.140625" style="12"/>
    <col min="9678" max="9678" width="39" style="12" customWidth="1"/>
    <col min="9679" max="9679" width="15.5703125" style="12" customWidth="1"/>
    <col min="9680" max="9680" width="17.28515625" style="12" customWidth="1"/>
    <col min="9681" max="9681" width="12.85546875" style="12" customWidth="1"/>
    <col min="9682" max="9682" width="18.42578125" style="12" customWidth="1"/>
    <col min="9683" max="9933" width="9.140625" style="12"/>
    <col min="9934" max="9934" width="39" style="12" customWidth="1"/>
    <col min="9935" max="9935" width="15.5703125" style="12" customWidth="1"/>
    <col min="9936" max="9936" width="17.28515625" style="12" customWidth="1"/>
    <col min="9937" max="9937" width="12.85546875" style="12" customWidth="1"/>
    <col min="9938" max="9938" width="18.42578125" style="12" customWidth="1"/>
    <col min="9939" max="10189" width="9.140625" style="12"/>
    <col min="10190" max="10190" width="39" style="12" customWidth="1"/>
    <col min="10191" max="10191" width="15.5703125" style="12" customWidth="1"/>
    <col min="10192" max="10192" width="17.28515625" style="12" customWidth="1"/>
    <col min="10193" max="10193" width="12.85546875" style="12" customWidth="1"/>
    <col min="10194" max="10194" width="18.42578125" style="12" customWidth="1"/>
    <col min="10195" max="10445" width="9.140625" style="12"/>
    <col min="10446" max="10446" width="39" style="12" customWidth="1"/>
    <col min="10447" max="10447" width="15.5703125" style="12" customWidth="1"/>
    <col min="10448" max="10448" width="17.28515625" style="12" customWidth="1"/>
    <col min="10449" max="10449" width="12.85546875" style="12" customWidth="1"/>
    <col min="10450" max="10450" width="18.42578125" style="12" customWidth="1"/>
    <col min="10451" max="10701" width="9.140625" style="12"/>
    <col min="10702" max="10702" width="39" style="12" customWidth="1"/>
    <col min="10703" max="10703" width="15.5703125" style="12" customWidth="1"/>
    <col min="10704" max="10704" width="17.28515625" style="12" customWidth="1"/>
    <col min="10705" max="10705" width="12.85546875" style="12" customWidth="1"/>
    <col min="10706" max="10706" width="18.42578125" style="12" customWidth="1"/>
    <col min="10707" max="10957" width="9.140625" style="12"/>
    <col min="10958" max="10958" width="39" style="12" customWidth="1"/>
    <col min="10959" max="10959" width="15.5703125" style="12" customWidth="1"/>
    <col min="10960" max="10960" width="17.28515625" style="12" customWidth="1"/>
    <col min="10961" max="10961" width="12.85546875" style="12" customWidth="1"/>
    <col min="10962" max="10962" width="18.42578125" style="12" customWidth="1"/>
    <col min="10963" max="11213" width="9.140625" style="12"/>
    <col min="11214" max="11214" width="39" style="12" customWidth="1"/>
    <col min="11215" max="11215" width="15.5703125" style="12" customWidth="1"/>
    <col min="11216" max="11216" width="17.28515625" style="12" customWidth="1"/>
    <col min="11217" max="11217" width="12.85546875" style="12" customWidth="1"/>
    <col min="11218" max="11218" width="18.42578125" style="12" customWidth="1"/>
    <col min="11219" max="11469" width="9.140625" style="12"/>
    <col min="11470" max="11470" width="39" style="12" customWidth="1"/>
    <col min="11471" max="11471" width="15.5703125" style="12" customWidth="1"/>
    <col min="11472" max="11472" width="17.28515625" style="12" customWidth="1"/>
    <col min="11473" max="11473" width="12.85546875" style="12" customWidth="1"/>
    <col min="11474" max="11474" width="18.42578125" style="12" customWidth="1"/>
    <col min="11475" max="11725" width="9.140625" style="12"/>
    <col min="11726" max="11726" width="39" style="12" customWidth="1"/>
    <col min="11727" max="11727" width="15.5703125" style="12" customWidth="1"/>
    <col min="11728" max="11728" width="17.28515625" style="12" customWidth="1"/>
    <col min="11729" max="11729" width="12.85546875" style="12" customWidth="1"/>
    <col min="11730" max="11730" width="18.42578125" style="12" customWidth="1"/>
    <col min="11731" max="11981" width="9.140625" style="12"/>
    <col min="11982" max="11982" width="39" style="12" customWidth="1"/>
    <col min="11983" max="11983" width="15.5703125" style="12" customWidth="1"/>
    <col min="11984" max="11984" width="17.28515625" style="12" customWidth="1"/>
    <col min="11985" max="11985" width="12.85546875" style="12" customWidth="1"/>
    <col min="11986" max="11986" width="18.42578125" style="12" customWidth="1"/>
    <col min="11987" max="12237" width="9.140625" style="12"/>
    <col min="12238" max="12238" width="39" style="12" customWidth="1"/>
    <col min="12239" max="12239" width="15.5703125" style="12" customWidth="1"/>
    <col min="12240" max="12240" width="17.28515625" style="12" customWidth="1"/>
    <col min="12241" max="12241" width="12.85546875" style="12" customWidth="1"/>
    <col min="12242" max="12242" width="18.42578125" style="12" customWidth="1"/>
    <col min="12243" max="12493" width="9.140625" style="12"/>
    <col min="12494" max="12494" width="39" style="12" customWidth="1"/>
    <col min="12495" max="12495" width="15.5703125" style="12" customWidth="1"/>
    <col min="12496" max="12496" width="17.28515625" style="12" customWidth="1"/>
    <col min="12497" max="12497" width="12.85546875" style="12" customWidth="1"/>
    <col min="12498" max="12498" width="18.42578125" style="12" customWidth="1"/>
    <col min="12499" max="12749" width="9.140625" style="12"/>
    <col min="12750" max="12750" width="39" style="12" customWidth="1"/>
    <col min="12751" max="12751" width="15.5703125" style="12" customWidth="1"/>
    <col min="12752" max="12752" width="17.28515625" style="12" customWidth="1"/>
    <col min="12753" max="12753" width="12.85546875" style="12" customWidth="1"/>
    <col min="12754" max="12754" width="18.42578125" style="12" customWidth="1"/>
    <col min="12755" max="13005" width="9.140625" style="12"/>
    <col min="13006" max="13006" width="39" style="12" customWidth="1"/>
    <col min="13007" max="13007" width="15.5703125" style="12" customWidth="1"/>
    <col min="13008" max="13008" width="17.28515625" style="12" customWidth="1"/>
    <col min="13009" max="13009" width="12.85546875" style="12" customWidth="1"/>
    <col min="13010" max="13010" width="18.42578125" style="12" customWidth="1"/>
    <col min="13011" max="13261" width="9.140625" style="12"/>
    <col min="13262" max="13262" width="39" style="12" customWidth="1"/>
    <col min="13263" max="13263" width="15.5703125" style="12" customWidth="1"/>
    <col min="13264" max="13264" width="17.28515625" style="12" customWidth="1"/>
    <col min="13265" max="13265" width="12.85546875" style="12" customWidth="1"/>
    <col min="13266" max="13266" width="18.42578125" style="12" customWidth="1"/>
    <col min="13267" max="13517" width="9.140625" style="12"/>
    <col min="13518" max="13518" width="39" style="12" customWidth="1"/>
    <col min="13519" max="13519" width="15.5703125" style="12" customWidth="1"/>
    <col min="13520" max="13520" width="17.28515625" style="12" customWidth="1"/>
    <col min="13521" max="13521" width="12.85546875" style="12" customWidth="1"/>
    <col min="13522" max="13522" width="18.42578125" style="12" customWidth="1"/>
    <col min="13523" max="13773" width="9.140625" style="12"/>
    <col min="13774" max="13774" width="39" style="12" customWidth="1"/>
    <col min="13775" max="13775" width="15.5703125" style="12" customWidth="1"/>
    <col min="13776" max="13776" width="17.28515625" style="12" customWidth="1"/>
    <col min="13777" max="13777" width="12.85546875" style="12" customWidth="1"/>
    <col min="13778" max="13778" width="18.42578125" style="12" customWidth="1"/>
    <col min="13779" max="14029" width="9.140625" style="12"/>
    <col min="14030" max="14030" width="39" style="12" customWidth="1"/>
    <col min="14031" max="14031" width="15.5703125" style="12" customWidth="1"/>
    <col min="14032" max="14032" width="17.28515625" style="12" customWidth="1"/>
    <col min="14033" max="14033" width="12.85546875" style="12" customWidth="1"/>
    <col min="14034" max="14034" width="18.42578125" style="12" customWidth="1"/>
    <col min="14035" max="14285" width="9.140625" style="12"/>
    <col min="14286" max="14286" width="39" style="12" customWidth="1"/>
    <col min="14287" max="14287" width="15.5703125" style="12" customWidth="1"/>
    <col min="14288" max="14288" width="17.28515625" style="12" customWidth="1"/>
    <col min="14289" max="14289" width="12.85546875" style="12" customWidth="1"/>
    <col min="14290" max="14290" width="18.42578125" style="12" customWidth="1"/>
    <col min="14291" max="14541" width="9.140625" style="12"/>
    <col min="14542" max="14542" width="39" style="12" customWidth="1"/>
    <col min="14543" max="14543" width="15.5703125" style="12" customWidth="1"/>
    <col min="14544" max="14544" width="17.28515625" style="12" customWidth="1"/>
    <col min="14545" max="14545" width="12.85546875" style="12" customWidth="1"/>
    <col min="14546" max="14546" width="18.42578125" style="12" customWidth="1"/>
    <col min="14547" max="14797" width="9.140625" style="12"/>
    <col min="14798" max="14798" width="39" style="12" customWidth="1"/>
    <col min="14799" max="14799" width="15.5703125" style="12" customWidth="1"/>
    <col min="14800" max="14800" width="17.28515625" style="12" customWidth="1"/>
    <col min="14801" max="14801" width="12.85546875" style="12" customWidth="1"/>
    <col min="14802" max="14802" width="18.42578125" style="12" customWidth="1"/>
    <col min="14803" max="15053" width="9.140625" style="12"/>
    <col min="15054" max="15054" width="39" style="12" customWidth="1"/>
    <col min="15055" max="15055" width="15.5703125" style="12" customWidth="1"/>
    <col min="15056" max="15056" width="17.28515625" style="12" customWidth="1"/>
    <col min="15057" max="15057" width="12.85546875" style="12" customWidth="1"/>
    <col min="15058" max="15058" width="18.42578125" style="12" customWidth="1"/>
    <col min="15059" max="15309" width="9.140625" style="12"/>
    <col min="15310" max="15310" width="39" style="12" customWidth="1"/>
    <col min="15311" max="15311" width="15.5703125" style="12" customWidth="1"/>
    <col min="15312" max="15312" width="17.28515625" style="12" customWidth="1"/>
    <col min="15313" max="15313" width="12.85546875" style="12" customWidth="1"/>
    <col min="15314" max="15314" width="18.42578125" style="12" customWidth="1"/>
    <col min="15315" max="15565" width="9.140625" style="12"/>
    <col min="15566" max="15566" width="39" style="12" customWidth="1"/>
    <col min="15567" max="15567" width="15.5703125" style="12" customWidth="1"/>
    <col min="15568" max="15568" width="17.28515625" style="12" customWidth="1"/>
    <col min="15569" max="15569" width="12.85546875" style="12" customWidth="1"/>
    <col min="15570" max="15570" width="18.42578125" style="12" customWidth="1"/>
    <col min="15571" max="15821" width="9.140625" style="12"/>
    <col min="15822" max="15822" width="39" style="12" customWidth="1"/>
    <col min="15823" max="15823" width="15.5703125" style="12" customWidth="1"/>
    <col min="15824" max="15824" width="17.28515625" style="12" customWidth="1"/>
    <col min="15825" max="15825" width="12.85546875" style="12" customWidth="1"/>
    <col min="15826" max="15826" width="18.42578125" style="12" customWidth="1"/>
    <col min="15827" max="16077" width="9.140625" style="12"/>
    <col min="16078" max="16078" width="39" style="12" customWidth="1"/>
    <col min="16079" max="16079" width="15.5703125" style="12" customWidth="1"/>
    <col min="16080" max="16080" width="17.28515625" style="12" customWidth="1"/>
    <col min="16081" max="16081" width="12.85546875" style="12" customWidth="1"/>
    <col min="16082" max="16082" width="18.42578125" style="12" customWidth="1"/>
    <col min="16083" max="16384" width="9.140625" style="12"/>
  </cols>
  <sheetData>
    <row r="1" spans="1:5" x14ac:dyDescent="0.2">
      <c r="A1" s="8"/>
      <c r="B1" s="18"/>
      <c r="C1" s="18"/>
    </row>
    <row r="2" spans="1:5" x14ac:dyDescent="0.2">
      <c r="A2" s="15" t="s">
        <v>0</v>
      </c>
      <c r="C2" s="18"/>
    </row>
    <row r="3" spans="1:5" x14ac:dyDescent="0.2">
      <c r="A3" s="15"/>
      <c r="C3" s="18"/>
    </row>
    <row r="4" spans="1:5" x14ac:dyDescent="0.2">
      <c r="A4" s="15" t="s">
        <v>31</v>
      </c>
      <c r="C4" s="18"/>
    </row>
    <row r="5" spans="1:5" x14ac:dyDescent="0.2">
      <c r="A5" s="30" t="s">
        <v>63</v>
      </c>
      <c r="C5" s="18"/>
    </row>
    <row r="6" spans="1:5" ht="13.5" x14ac:dyDescent="0.2">
      <c r="A6" s="16" t="s">
        <v>57</v>
      </c>
      <c r="C6" s="18"/>
    </row>
    <row r="7" spans="1:5" ht="13.5" x14ac:dyDescent="0.2">
      <c r="A7" s="16"/>
      <c r="B7" s="18"/>
      <c r="C7" s="18"/>
    </row>
    <row r="9" spans="1:5" ht="25.5" customHeight="1" x14ac:dyDescent="0.2">
      <c r="B9" s="33" t="s">
        <v>59</v>
      </c>
      <c r="C9" s="42" t="s">
        <v>59</v>
      </c>
      <c r="D9" s="65" t="s">
        <v>65</v>
      </c>
      <c r="E9" s="65" t="s">
        <v>66</v>
      </c>
    </row>
    <row r="10" spans="1:5" ht="23.25" customHeight="1" x14ac:dyDescent="0.2">
      <c r="A10" s="31"/>
      <c r="B10" s="33" t="s">
        <v>62</v>
      </c>
      <c r="C10" s="42" t="s">
        <v>64</v>
      </c>
      <c r="D10" s="65"/>
      <c r="E10" s="65"/>
    </row>
    <row r="11" spans="1:5" x14ac:dyDescent="0.2">
      <c r="A11" s="31"/>
      <c r="B11" s="17"/>
      <c r="C11" s="5"/>
    </row>
    <row r="12" spans="1:5" ht="15.75" customHeight="1" x14ac:dyDescent="0.2">
      <c r="A12" s="1" t="s">
        <v>32</v>
      </c>
      <c r="B12" s="45">
        <v>25182371</v>
      </c>
      <c r="C12" s="6">
        <v>22789314</v>
      </c>
      <c r="D12" s="48">
        <v>13498564</v>
      </c>
      <c r="E12" s="6">
        <v>11608149</v>
      </c>
    </row>
    <row r="13" spans="1:5" ht="18" customHeight="1" thickBot="1" x14ac:dyDescent="0.25">
      <c r="A13" s="1" t="s">
        <v>33</v>
      </c>
      <c r="B13" s="7">
        <v>-11108701</v>
      </c>
      <c r="C13" s="7">
        <v>-10633814</v>
      </c>
      <c r="D13" s="49">
        <v>-6114463</v>
      </c>
      <c r="E13" s="7">
        <v>-5653871</v>
      </c>
    </row>
    <row r="14" spans="1:5" ht="19.5" customHeight="1" x14ac:dyDescent="0.2">
      <c r="A14" s="8" t="s">
        <v>34</v>
      </c>
      <c r="B14" s="24">
        <f>B12+B13</f>
        <v>14073670</v>
      </c>
      <c r="C14" s="24">
        <f>C12+C13</f>
        <v>12155500</v>
      </c>
      <c r="D14" s="50">
        <v>7384101</v>
      </c>
      <c r="E14" s="51">
        <v>5954278</v>
      </c>
    </row>
    <row r="15" spans="1:5" ht="18.75" customHeight="1" thickBot="1" x14ac:dyDescent="0.25">
      <c r="A15" s="1" t="s">
        <v>35</v>
      </c>
      <c r="B15" s="37">
        <v>-1810670</v>
      </c>
      <c r="C15" s="38">
        <v>-1484427</v>
      </c>
      <c r="D15" s="7">
        <v>-1406780</v>
      </c>
      <c r="E15" s="52">
        <v>-560718</v>
      </c>
    </row>
    <row r="16" spans="1:5" ht="19.5" customHeight="1" thickBot="1" x14ac:dyDescent="0.25">
      <c r="A16" s="8" t="s">
        <v>36</v>
      </c>
      <c r="B16" s="32">
        <f>B14+B15</f>
        <v>12263000</v>
      </c>
      <c r="C16" s="32">
        <f>C14+C15</f>
        <v>10671073</v>
      </c>
      <c r="D16" s="53">
        <v>5977321</v>
      </c>
      <c r="E16" s="54">
        <v>5393560</v>
      </c>
    </row>
    <row r="17" spans="1:5" x14ac:dyDescent="0.2">
      <c r="A17" s="1"/>
      <c r="B17" s="20"/>
      <c r="C17" s="21"/>
      <c r="D17" s="48"/>
      <c r="E17" s="55"/>
    </row>
    <row r="18" spans="1:5" ht="16.5" customHeight="1" x14ac:dyDescent="0.2">
      <c r="A18" s="1" t="s">
        <v>37</v>
      </c>
      <c r="B18" s="20">
        <v>2089303</v>
      </c>
      <c r="C18" s="20">
        <v>1174392</v>
      </c>
      <c r="D18" s="48">
        <v>1377644</v>
      </c>
      <c r="E18" s="56">
        <v>610356</v>
      </c>
    </row>
    <row r="19" spans="1:5" ht="19.5" customHeight="1" thickBot="1" x14ac:dyDescent="0.25">
      <c r="A19" s="46" t="s">
        <v>38</v>
      </c>
      <c r="B19" s="44">
        <v>-1467760</v>
      </c>
      <c r="C19" s="7">
        <v>-922591</v>
      </c>
      <c r="D19" s="49">
        <v>-876043</v>
      </c>
      <c r="E19" s="57">
        <v>-455692</v>
      </c>
    </row>
    <row r="20" spans="1:5" ht="20.25" customHeight="1" thickBot="1" x14ac:dyDescent="0.25">
      <c r="A20" s="8" t="s">
        <v>39</v>
      </c>
      <c r="B20" s="32">
        <f>B18+B19</f>
        <v>621543</v>
      </c>
      <c r="C20" s="32">
        <f>C18+C19</f>
        <v>251801</v>
      </c>
      <c r="D20" s="53">
        <v>501601</v>
      </c>
      <c r="E20" s="58">
        <v>154664</v>
      </c>
    </row>
    <row r="21" spans="1:5" x14ac:dyDescent="0.2">
      <c r="A21" s="1"/>
      <c r="B21" s="20"/>
      <c r="C21" s="21"/>
      <c r="D21" s="48"/>
      <c r="E21" s="55"/>
    </row>
    <row r="22" spans="1:5" ht="38.25" x14ac:dyDescent="0.2">
      <c r="A22" s="1" t="s">
        <v>58</v>
      </c>
      <c r="B22" s="20">
        <v>437326</v>
      </c>
      <c r="C22" s="20">
        <v>36157</v>
      </c>
      <c r="D22" s="59">
        <v>56839</v>
      </c>
      <c r="E22" s="59">
        <v>-33768</v>
      </c>
    </row>
    <row r="23" spans="1:5" ht="38.25" x14ac:dyDescent="0.2">
      <c r="A23" s="1" t="s">
        <v>40</v>
      </c>
      <c r="B23" s="20">
        <v>3630</v>
      </c>
      <c r="C23" s="36">
        <v>319867</v>
      </c>
      <c r="D23" s="59">
        <v>750</v>
      </c>
      <c r="E23" s="55">
        <v>206021</v>
      </c>
    </row>
    <row r="24" spans="1:5" ht="17.25" customHeight="1" x14ac:dyDescent="0.2">
      <c r="A24" s="1" t="s">
        <v>41</v>
      </c>
      <c r="B24" s="34">
        <v>5016727</v>
      </c>
      <c r="C24" s="35">
        <v>1325821</v>
      </c>
      <c r="D24" s="48">
        <v>3844180</v>
      </c>
      <c r="E24" s="55">
        <v>747877</v>
      </c>
    </row>
    <row r="25" spans="1:5" ht="21.75" customHeight="1" thickBot="1" x14ac:dyDescent="0.25">
      <c r="A25" s="1" t="s">
        <v>42</v>
      </c>
      <c r="B25" s="7">
        <v>4532</v>
      </c>
      <c r="C25" s="39">
        <v>39967</v>
      </c>
      <c r="D25" s="49">
        <v>255</v>
      </c>
      <c r="E25" s="52">
        <v>40493</v>
      </c>
    </row>
    <row r="26" spans="1:5" ht="21.75" customHeight="1" thickBot="1" x14ac:dyDescent="0.25">
      <c r="A26" s="8" t="s">
        <v>43</v>
      </c>
      <c r="B26" s="32">
        <f>B22+B23+B24+B25</f>
        <v>5462215</v>
      </c>
      <c r="C26" s="32">
        <f>C22+C23+C24+C25</f>
        <v>1721812</v>
      </c>
      <c r="D26" s="53">
        <v>3902024</v>
      </c>
      <c r="E26" s="58">
        <v>960623</v>
      </c>
    </row>
    <row r="27" spans="1:5" x14ac:dyDescent="0.2">
      <c r="A27" s="8"/>
      <c r="B27" s="20"/>
      <c r="C27" s="21"/>
      <c r="D27" s="48"/>
      <c r="E27" s="55"/>
    </row>
    <row r="28" spans="1:5" ht="17.25" customHeight="1" x14ac:dyDescent="0.2">
      <c r="A28" s="1" t="s">
        <v>44</v>
      </c>
      <c r="B28" s="20">
        <v>-5944841</v>
      </c>
      <c r="C28" s="40">
        <v>-4967316</v>
      </c>
      <c r="D28" s="48">
        <v>-3418309</v>
      </c>
      <c r="E28" s="60">
        <v>-2399266</v>
      </c>
    </row>
    <row r="29" spans="1:5" ht="26.25" thickBot="1" x14ac:dyDescent="0.25">
      <c r="A29" s="1" t="s">
        <v>45</v>
      </c>
      <c r="B29" s="7">
        <v>33221</v>
      </c>
      <c r="C29" s="39">
        <v>129128</v>
      </c>
      <c r="D29" s="61">
        <v>141059</v>
      </c>
      <c r="E29" s="52">
        <v>60551</v>
      </c>
    </row>
    <row r="30" spans="1:5" ht="18.75" customHeight="1" thickBot="1" x14ac:dyDescent="0.25">
      <c r="A30" s="8" t="s">
        <v>46</v>
      </c>
      <c r="B30" s="32">
        <f>B28+B29</f>
        <v>-5911620</v>
      </c>
      <c r="C30" s="32">
        <f>C28+C29</f>
        <v>-4838188</v>
      </c>
      <c r="D30" s="53">
        <v>-3277250</v>
      </c>
      <c r="E30" s="58">
        <v>-2338715</v>
      </c>
    </row>
    <row r="31" spans="1:5" x14ac:dyDescent="0.2">
      <c r="A31" s="8"/>
      <c r="B31" s="20"/>
      <c r="C31" s="21"/>
      <c r="D31" s="48"/>
      <c r="E31" s="55"/>
    </row>
    <row r="32" spans="1:5" ht="15.75" customHeight="1" x14ac:dyDescent="0.2">
      <c r="A32" s="8" t="s">
        <v>47</v>
      </c>
      <c r="B32" s="24">
        <f>B16+B20+B26+B30</f>
        <v>12435138</v>
      </c>
      <c r="C32" s="24">
        <f>C16+C20+C26+C30</f>
        <v>7806498</v>
      </c>
      <c r="D32" s="50">
        <v>7103696</v>
      </c>
      <c r="E32" s="62">
        <v>4170132</v>
      </c>
    </row>
    <row r="33" spans="1:5" ht="21" customHeight="1" thickBot="1" x14ac:dyDescent="0.25">
      <c r="A33" s="1" t="s">
        <v>48</v>
      </c>
      <c r="B33" s="7">
        <v>-1407106</v>
      </c>
      <c r="C33" s="7">
        <v>0</v>
      </c>
      <c r="D33" s="49">
        <v>-1041027</v>
      </c>
      <c r="E33" s="57">
        <v>-48735</v>
      </c>
    </row>
    <row r="34" spans="1:5" ht="21.75" customHeight="1" thickBot="1" x14ac:dyDescent="0.25">
      <c r="A34" s="8" t="s">
        <v>49</v>
      </c>
      <c r="B34" s="23">
        <f>B32+B33</f>
        <v>11028032</v>
      </c>
      <c r="C34" s="23">
        <f>C32+C33</f>
        <v>7806498</v>
      </c>
      <c r="D34" s="63">
        <v>6062669</v>
      </c>
      <c r="E34" s="63">
        <v>4121397</v>
      </c>
    </row>
    <row r="35" spans="1:5" ht="13.5" thickTop="1" x14ac:dyDescent="0.2">
      <c r="A35" s="8"/>
      <c r="B35" s="26"/>
      <c r="C35" s="26"/>
    </row>
    <row r="36" spans="1:5" x14ac:dyDescent="0.2">
      <c r="A36" s="8"/>
      <c r="B36" s="26"/>
      <c r="C36" s="26"/>
    </row>
    <row r="37" spans="1:5" x14ac:dyDescent="0.2">
      <c r="A37" s="8"/>
      <c r="B37" s="26"/>
      <c r="C37" s="26"/>
    </row>
    <row r="38" spans="1:5" x14ac:dyDescent="0.2">
      <c r="A38" s="1"/>
      <c r="B38" s="27"/>
    </row>
    <row r="39" spans="1:5" s="2" customFormat="1" x14ac:dyDescent="0.25">
      <c r="A39" s="8" t="s">
        <v>53</v>
      </c>
      <c r="B39" s="8"/>
      <c r="C39" s="18" t="s">
        <v>50</v>
      </c>
    </row>
    <row r="40" spans="1:5" s="8" customFormat="1" x14ac:dyDescent="0.25">
      <c r="A40" s="9"/>
      <c r="B40" s="9"/>
      <c r="C40" s="10"/>
      <c r="E40" s="64"/>
    </row>
    <row r="41" spans="1:5" x14ac:dyDescent="0.2">
      <c r="A41" s="8" t="s">
        <v>54</v>
      </c>
      <c r="B41" s="8"/>
      <c r="C41" s="18" t="s">
        <v>51</v>
      </c>
      <c r="E41" s="21"/>
    </row>
    <row r="42" spans="1:5" x14ac:dyDescent="0.2">
      <c r="C42" s="29"/>
      <c r="E42" s="21"/>
    </row>
  </sheetData>
  <mergeCells count="2">
    <mergeCell ref="D9:D10"/>
    <mergeCell ref="E9:E10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2021-02-15T05:06:14Z</cp:lastPrinted>
  <dcterms:created xsi:type="dcterms:W3CDTF">2019-07-10T04:56:56Z</dcterms:created>
  <dcterms:modified xsi:type="dcterms:W3CDTF">2022-07-11T04:27:22Z</dcterms:modified>
</cp:coreProperties>
</file>