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4\3 кв\"/>
    </mc:Choice>
  </mc:AlternateContent>
  <bookViews>
    <workbookView xWindow="0" yWindow="0" windowWidth="25200" windowHeight="11385"/>
  </bookViews>
  <sheets>
    <sheet name="ОФП" sheetId="1" r:id="rId1"/>
    <sheet name="ОСД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" l="1"/>
  <c r="B42" i="2"/>
  <c r="C30" i="2" l="1"/>
  <c r="B30" i="2"/>
  <c r="C26" i="2"/>
  <c r="B26" i="2"/>
  <c r="C20" i="2"/>
  <c r="B20" i="2"/>
  <c r="C14" i="2"/>
  <c r="C16" i="2" s="1"/>
  <c r="B14" i="2"/>
  <c r="B16" i="2" s="1"/>
  <c r="C32" i="2" l="1"/>
  <c r="C34" i="2" s="1"/>
  <c r="C44" i="2" s="1"/>
  <c r="B32" i="2"/>
  <c r="B34" i="2" s="1"/>
  <c r="B44" i="2" s="1"/>
  <c r="C41" i="1"/>
  <c r="C32" i="1"/>
  <c r="C23" i="1"/>
  <c r="C42" i="1" l="1"/>
  <c r="B41" i="1"/>
  <c r="B32" i="1"/>
  <c r="B23" i="1"/>
  <c r="B42" i="1" l="1"/>
</calcChain>
</file>

<file path=xl/sharedStrings.xml><?xml version="1.0" encoding="utf-8"?>
<sst xmlns="http://schemas.openxmlformats.org/spreadsheetml/2006/main" count="79" uniqueCount="71">
  <si>
    <t>АО «ALTYN BANK» (ДБ China Citic Bank Corporation Ltd)</t>
  </si>
  <si>
    <t xml:space="preserve">ОТЧЕТ О ФИНАНСОВОМ ПОЛОЖЕНИИ 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</si>
  <si>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</si>
  <si>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</si>
  <si>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</si>
  <si>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</si>
  <si>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Займы клиентам</t>
  </si>
  <si>
    <t>Дебиторы по документарным расчетам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</si>
  <si>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</si>
  <si>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</si>
  <si>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</si>
  <si>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</si>
  <si>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</si>
  <si>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</si>
  <si>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</si>
  <si>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</si>
  <si>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</si>
  <si>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Текущие счета и депозиты клиентов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</si>
  <si>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</si>
  <si>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</si>
  <si>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</si>
  <si>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</si>
  <si>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</si>
  <si>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</si>
  <si>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</si>
  <si>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</si>
  <si>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 xml:space="preserve">ОТЧЕТ О ПРИБЫЛЯХ И УБЫТКАХ </t>
  </si>
  <si>
    <t>Чистая процентная маржа и аналогичные доходы</t>
  </si>
  <si>
    <t>Чистый процентный доход</t>
  </si>
  <si>
    <t>Чистый комиссионный доход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</si>
  <si>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</si>
  <si>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</si>
  <si>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</si>
  <si>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</si>
  <si>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Восстановление/ (создание) резервов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</si>
  <si>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</si>
  <si>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</si>
  <si>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</si>
  <si>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</si>
  <si>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Цзя Фэй</t>
  </si>
  <si>
    <t>А. Каржаубеков</t>
  </si>
  <si>
    <t>Главный Бухгалтер</t>
  </si>
  <si>
    <t>Заместитель Предcедателя Правления</t>
  </si>
  <si>
    <t>Нераспределенная прибыль и прочие резервы</t>
  </si>
  <si>
    <t>(в тысячах Казахстанских тенге) неаудированный</t>
  </si>
  <si>
    <t>За период, закончившийся</t>
  </si>
  <si>
    <t>Главный бухгалтер</t>
  </si>
  <si>
    <t>Резерв по переоценке финансовых активов,оцениваемых по справедливой стоимости через прочий совокупный доход</t>
  </si>
  <si>
    <t>31 декабря 2023</t>
  </si>
  <si>
    <t>Финансовые активы, оцениваемые по справедливой стоимости через прибыль или убыток</t>
  </si>
  <si>
    <t>Ценные бумаги, учитываемые по справедливой стоимости через прочий совокупный доход</t>
  </si>
  <si>
    <t>Ценные бумаги, учитываемые по амортизированной стоимости</t>
  </si>
  <si>
    <t>Кредиторская задолженность по сделкам «репо»</t>
  </si>
  <si>
    <t>Резервы по условным обязательствам</t>
  </si>
  <si>
    <t>Процентные доходы, рассчитанные по методу эффективной процентной ставки</t>
  </si>
  <si>
    <t>Процентные и аналогичные расходы</t>
  </si>
  <si>
    <t>Оценочный резерв под кредитные убытки</t>
  </si>
  <si>
    <t>Комиссионные доходы</t>
  </si>
  <si>
    <t>Комиссионные расходы</t>
  </si>
  <si>
    <t>Чистый (убыток)/доход от операций с финансовыми инструментами, оцениваемыми по справедливой стоимости через прибыль или убыток</t>
  </si>
  <si>
    <t>Чистая прибыль/(убыток) от операций с финансовыми активами, учитываемыми по справедливой стоимости через прочий совокупный доход</t>
  </si>
  <si>
    <t>Статьи, которые могут быть впоследствии расклассифицированы в составе прибыли и убытка:</t>
  </si>
  <si>
    <t>Прибыль/(убыток) от переоценки основных средств</t>
  </si>
  <si>
    <t>Расходы за вычетом доходов, перенесенные в прибыль или убыток в результате выбытия или обесценения по финансовым активам, оцениваемым по справедливой стоимости через прочий совокупный доход</t>
  </si>
  <si>
    <t>ИТОГО СОВОКУПНЫЙ ДОХОД</t>
  </si>
  <si>
    <t>По состоянию на 30 сентября 2024 года</t>
  </si>
  <si>
    <t>30 сентября 2024</t>
  </si>
  <si>
    <t>30 сентября 2023</t>
  </si>
  <si>
    <t xml:space="preserve">По состоянию на 30 сентября 2024 года </t>
  </si>
  <si>
    <t>Чистая прибыль от изменения справедливой стоимости финансовых активов оцениваемых по справедливой стоимости через прочий совокупный доход</t>
  </si>
  <si>
    <t>ПРОЧИЙ СОВОКУПНЫЙ ДОХОД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</si>
</sst>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_);_(* \(#,##0\);_(* &quot;-&quot;??_);_(@_)"/>
    <numFmt numFmtId="165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4" fillId="0" borderId="0"/>
    <xf numFmtId="0" fontId="1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9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 wrapText="1"/>
    </xf>
    <xf numFmtId="3" fontId="8" fillId="0" borderId="0" xfId="0" applyNumberFormat="1" applyFont="1" applyFill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3" fontId="9" fillId="0" borderId="0" xfId="0" applyNumberFormat="1" applyFont="1" applyFill="1" applyAlignment="1">
      <alignment horizontal="right" vertical="center" wrapText="1"/>
    </xf>
    <xf numFmtId="164" fontId="9" fillId="0" borderId="0" xfId="0" applyNumberFormat="1" applyFont="1" applyFill="1" applyAlignment="1">
      <alignment horizontal="right" vertical="center" wrapText="1"/>
    </xf>
    <xf numFmtId="164" fontId="9" fillId="0" borderId="0" xfId="0" applyNumberFormat="1" applyFont="1" applyFill="1"/>
    <xf numFmtId="164" fontId="8" fillId="0" borderId="1" xfId="0" applyNumberFormat="1" applyFont="1" applyFill="1" applyBorder="1" applyAlignment="1">
      <alignment horizontal="right" vertical="center" wrapText="1"/>
    </xf>
    <xf numFmtId="164" fontId="8" fillId="0" borderId="3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  <xf numFmtId="43" fontId="9" fillId="0" borderId="0" xfId="1" applyFont="1" applyFill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8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lef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vertical="center"/>
    </xf>
    <xf numFmtId="164" fontId="9" fillId="0" borderId="2" xfId="0" applyNumberFormat="1" applyFont="1" applyFill="1" applyBorder="1" applyAlignment="1">
      <alignment horizontal="right" wrapText="1"/>
    </xf>
    <xf numFmtId="164" fontId="9" fillId="0" borderId="2" xfId="0" applyNumberFormat="1" applyFont="1" applyFill="1" applyBorder="1" applyAlignment="1"/>
    <xf numFmtId="164" fontId="9" fillId="0" borderId="2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4" fontId="12" fillId="0" borderId="0" xfId="0" applyNumberFormat="1" applyFont="1" applyFill="1" applyAlignment="1">
      <alignment horizontal="right" vertical="center" wrapText="1"/>
    </xf>
    <xf numFmtId="3" fontId="0" fillId="0" borderId="4" xfId="0" applyNumberFormat="1" applyBorder="1" applyAlignment="1">
      <alignment horizontal="right"/>
    </xf>
    <xf numFmtId="3" fontId="9" fillId="0" borderId="0" xfId="0" applyNumberFormat="1" applyFont="1" applyFill="1"/>
    <xf numFmtId="0" fontId="12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64" fontId="8" fillId="0" borderId="2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vertical="center"/>
    </xf>
    <xf numFmtId="3" fontId="12" fillId="0" borderId="5" xfId="4" applyNumberFormat="1" applyFont="1" applyFill="1" applyBorder="1" applyAlignment="1">
      <alignment horizontal="center" vertical="center"/>
    </xf>
  </cellXfs>
  <cellStyles count="12">
    <cellStyle name="Normal 2" xfId="3"/>
    <cellStyle name="Обычный" xfId="0" builtinId="0"/>
    <cellStyle name="Обычный 2" xfId="4"/>
    <cellStyle name="Обычный 3" xfId="11"/>
    <cellStyle name="Финансовый" xfId="1" builtinId="3"/>
    <cellStyle name="Финансовый 2" xfId="2"/>
    <cellStyle name="Финансовый 2 2" xfId="5"/>
    <cellStyle name="Финансовый 2 2 2" xfId="8"/>
    <cellStyle name="Финансовый 2 2 2 2" xfId="10"/>
    <cellStyle name="Финансовый 2 3" xfId="6"/>
    <cellStyle name="Финансовый 2 3 2" xfId="9"/>
    <cellStyle name="Финансов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Normal="100" zoomScaleSheetLayoutView="115" workbookViewId="0">
      <selection activeCell="F41" sqref="F41"/>
    </sheetView>
  </sheetViews>
  <sheetFormatPr defaultColWidth="9.140625" defaultRowHeight="12.75" x14ac:dyDescent="0.2"/>
  <cols>
    <col min="1" max="1" width="52.140625" style="12" customWidth="1"/>
    <col min="2" max="2" width="18" style="12" customWidth="1"/>
    <col min="3" max="3" width="17.28515625" style="12" customWidth="1"/>
    <col min="4" max="4" width="11.28515625" style="12" bestFit="1" customWidth="1"/>
    <col min="5" max="5" width="9.140625" style="12"/>
    <col min="6" max="6" width="10.85546875" style="12" bestFit="1" customWidth="1"/>
    <col min="7" max="16384" width="9.140625" style="12"/>
  </cols>
  <sheetData>
    <row r="1" spans="1:5" x14ac:dyDescent="0.2">
      <c r="A1" s="15" t="s">
        <v>0</v>
      </c>
    </row>
    <row r="2" spans="1:5" ht="6" customHeight="1" x14ac:dyDescent="0.2">
      <c r="A2" s="15"/>
    </row>
    <row r="3" spans="1:5" x14ac:dyDescent="0.2">
      <c r="A3" s="15" t="s">
        <v>1</v>
      </c>
    </row>
    <row r="4" spans="1:5" x14ac:dyDescent="0.2">
      <c r="A4" s="15" t="s">
        <v>68</v>
      </c>
    </row>
    <row r="5" spans="1:5" ht="13.5" x14ac:dyDescent="0.2">
      <c r="A5" s="16" t="s">
        <v>44</v>
      </c>
    </row>
    <row r="6" spans="1:5" ht="8.25" customHeight="1" x14ac:dyDescent="0.2">
      <c r="A6" s="16"/>
    </row>
    <row r="7" spans="1:5" ht="3.75" customHeight="1" x14ac:dyDescent="0.2"/>
    <row r="8" spans="1:5" x14ac:dyDescent="0.2">
      <c r="B8" s="17" t="s">
        <v>66</v>
      </c>
      <c r="C8" s="41" t="s">
        <v>48</v>
      </c>
    </row>
    <row r="9" spans="1:5" x14ac:dyDescent="0.2">
      <c r="A9" s="8" t="s">
        <v>2</v>
      </c>
      <c r="B9" s="18"/>
      <c r="C9" s="18"/>
    </row>
    <row r="10" spans="1:5" ht="18" customHeight="1" x14ac:dyDescent="0.2">
      <c r="A10" s="1" t="s">
        <v>3</v>
      </c>
      <c r="B10" s="19">
        <v>93783268.790000007</v>
      </c>
      <c r="C10" s="20">
        <v>121308225.08</v>
      </c>
      <c r="D10" s="45"/>
      <c r="E10" s="21"/>
    </row>
    <row r="11" spans="1:5" ht="26.25" customHeight="1" x14ac:dyDescent="0.2">
      <c r="A11" s="1" t="s">
        <v>4</v>
      </c>
      <c r="B11" s="19">
        <v>14790049.049999999</v>
      </c>
      <c r="C11" s="20">
        <v>15695986.92</v>
      </c>
      <c r="D11" s="45"/>
      <c r="E11" s="21"/>
    </row>
    <row r="12" spans="1:5" ht="23.25" customHeight="1" x14ac:dyDescent="0.2">
      <c r="A12" s="1" t="s">
        <v>5</v>
      </c>
      <c r="B12" s="19">
        <v>32315144.460000001</v>
      </c>
      <c r="C12" s="20">
        <v>23276265</v>
      </c>
      <c r="D12" s="45"/>
      <c r="E12" s="21"/>
    </row>
    <row r="13" spans="1:5" ht="28.5" customHeight="1" x14ac:dyDescent="0.2">
      <c r="A13" s="46" t="s">
        <v>49</v>
      </c>
      <c r="B13" s="19">
        <v>5013.71</v>
      </c>
      <c r="C13" s="20">
        <v>11081</v>
      </c>
      <c r="D13" s="45"/>
      <c r="E13" s="21"/>
    </row>
    <row r="14" spans="1:5" ht="24" customHeight="1" x14ac:dyDescent="0.2">
      <c r="A14" s="1" t="s">
        <v>6</v>
      </c>
      <c r="B14" s="19">
        <v>464981409.57999998</v>
      </c>
      <c r="C14" s="20">
        <v>382934004</v>
      </c>
      <c r="D14" s="45"/>
      <c r="E14" s="21"/>
    </row>
    <row r="15" spans="1:5" ht="18" customHeight="1" x14ac:dyDescent="0.2">
      <c r="A15" s="1" t="s">
        <v>7</v>
      </c>
      <c r="B15" s="19">
        <v>3242637.09</v>
      </c>
      <c r="C15" s="20">
        <v>3156859</v>
      </c>
      <c r="D15" s="45"/>
      <c r="E15" s="21"/>
    </row>
    <row r="16" spans="1:5" ht="35.25" customHeight="1" x14ac:dyDescent="0.2">
      <c r="A16" s="46" t="s">
        <v>50</v>
      </c>
      <c r="B16" s="19">
        <v>229332200.66999999</v>
      </c>
      <c r="C16" s="20">
        <v>181798375</v>
      </c>
      <c r="D16" s="45"/>
      <c r="E16" s="21"/>
    </row>
    <row r="17" spans="1:6" ht="41.25" customHeight="1" x14ac:dyDescent="0.2">
      <c r="A17" s="46" t="s">
        <v>51</v>
      </c>
      <c r="B17" s="19">
        <v>130096957.63</v>
      </c>
      <c r="C17" s="20">
        <v>147251408</v>
      </c>
      <c r="D17" s="45"/>
      <c r="E17" s="21"/>
    </row>
    <row r="18" spans="1:6" ht="21" customHeight="1" x14ac:dyDescent="0.2">
      <c r="A18" s="1" t="s">
        <v>8</v>
      </c>
      <c r="B18" s="19">
        <v>1092887.3700000001</v>
      </c>
      <c r="C18" s="20">
        <v>1046970</v>
      </c>
      <c r="D18" s="45"/>
      <c r="E18" s="21"/>
    </row>
    <row r="19" spans="1:6" ht="18" customHeight="1" x14ac:dyDescent="0.2">
      <c r="A19" s="1" t="s">
        <v>9</v>
      </c>
      <c r="B19" s="19">
        <v>699238.83</v>
      </c>
      <c r="C19" s="20">
        <v>683066</v>
      </c>
      <c r="D19" s="45"/>
      <c r="E19" s="21"/>
    </row>
    <row r="20" spans="1:6" ht="22.5" customHeight="1" x14ac:dyDescent="0.2">
      <c r="A20" s="1" t="s">
        <v>10</v>
      </c>
      <c r="B20" s="19">
        <v>7063915.9299999997</v>
      </c>
      <c r="C20" s="20">
        <v>7336525</v>
      </c>
      <c r="D20" s="45"/>
      <c r="E20" s="21"/>
    </row>
    <row r="21" spans="1:6" ht="18" customHeight="1" x14ac:dyDescent="0.2">
      <c r="A21" s="1" t="s">
        <v>11</v>
      </c>
      <c r="B21" s="19">
        <v>1405442.71</v>
      </c>
      <c r="C21" s="20">
        <v>1595143</v>
      </c>
      <c r="D21" s="45"/>
      <c r="E21" s="21"/>
    </row>
    <row r="22" spans="1:6" ht="16.5" customHeight="1" x14ac:dyDescent="0.2">
      <c r="A22" s="1" t="s">
        <v>12</v>
      </c>
      <c r="B22" s="19">
        <v>5382054.7199999997</v>
      </c>
      <c r="C22" s="20">
        <v>2603018</v>
      </c>
      <c r="D22" s="45"/>
      <c r="E22" s="21"/>
    </row>
    <row r="23" spans="1:6" ht="20.25" customHeight="1" thickBot="1" x14ac:dyDescent="0.3">
      <c r="A23" s="8" t="s">
        <v>13</v>
      </c>
      <c r="B23" s="22">
        <f>SUM(B10:B22)</f>
        <v>984190220.54000008</v>
      </c>
      <c r="C23" s="22">
        <f>SUM(C10:C22)</f>
        <v>888696926</v>
      </c>
      <c r="D23" s="45"/>
      <c r="E23" s="21"/>
      <c r="F23" s="44"/>
    </row>
    <row r="24" spans="1:6" ht="17.25" customHeight="1" thickTop="1" x14ac:dyDescent="0.2">
      <c r="A24" s="8"/>
      <c r="B24" s="20"/>
      <c r="C24" s="20"/>
      <c r="D24" s="45"/>
      <c r="E24" s="21"/>
    </row>
    <row r="25" spans="1:6" ht="17.25" customHeight="1" x14ac:dyDescent="0.2">
      <c r="A25" s="8" t="s">
        <v>14</v>
      </c>
      <c r="B25" s="20"/>
      <c r="C25" s="20"/>
      <c r="D25" s="45"/>
      <c r="E25" s="21"/>
    </row>
    <row r="26" spans="1:6" ht="28.5" customHeight="1" x14ac:dyDescent="0.2">
      <c r="A26" s="1" t="s">
        <v>15</v>
      </c>
      <c r="B26" s="20">
        <v>1872.47</v>
      </c>
      <c r="C26" s="20">
        <v>8280</v>
      </c>
      <c r="D26" s="45"/>
      <c r="E26" s="21"/>
    </row>
    <row r="27" spans="1:6" ht="18" customHeight="1" x14ac:dyDescent="0.2">
      <c r="A27" s="1" t="s">
        <v>16</v>
      </c>
      <c r="B27" s="20">
        <v>17695717.039999999</v>
      </c>
      <c r="C27" s="20">
        <v>5699611</v>
      </c>
      <c r="D27" s="45"/>
      <c r="E27" s="21"/>
    </row>
    <row r="28" spans="1:6" ht="20.25" customHeight="1" x14ac:dyDescent="0.2">
      <c r="A28" s="46" t="s">
        <v>52</v>
      </c>
      <c r="B28" s="20">
        <v>166574275.38999999</v>
      </c>
      <c r="C28" s="20">
        <v>66216338</v>
      </c>
      <c r="D28" s="45"/>
      <c r="E28" s="21"/>
    </row>
    <row r="29" spans="1:6" ht="15" customHeight="1" x14ac:dyDescent="0.2">
      <c r="A29" s="1" t="s">
        <v>17</v>
      </c>
      <c r="B29" s="20">
        <v>643319232.10000002</v>
      </c>
      <c r="C29" s="20">
        <v>676373946</v>
      </c>
      <c r="D29" s="45"/>
      <c r="E29" s="21"/>
    </row>
    <row r="30" spans="1:6" ht="24" customHeight="1" x14ac:dyDescent="0.2">
      <c r="A30" s="46" t="s">
        <v>53</v>
      </c>
      <c r="B30" s="20">
        <v>990323.13</v>
      </c>
      <c r="C30" s="20">
        <v>1129154</v>
      </c>
      <c r="D30" s="45"/>
      <c r="E30" s="21"/>
    </row>
    <row r="31" spans="1:6" ht="18" customHeight="1" thickBot="1" x14ac:dyDescent="0.25">
      <c r="A31" s="1" t="s">
        <v>18</v>
      </c>
      <c r="B31" s="7">
        <v>23268786.690000001</v>
      </c>
      <c r="C31" s="7">
        <v>21294681</v>
      </c>
      <c r="D31" s="45"/>
      <c r="E31" s="21"/>
    </row>
    <row r="32" spans="1:6" ht="16.5" customHeight="1" thickBot="1" x14ac:dyDescent="0.3">
      <c r="A32" s="8" t="s">
        <v>19</v>
      </c>
      <c r="B32" s="23">
        <f>SUM(B26:B31)</f>
        <v>851850206.82000005</v>
      </c>
      <c r="C32" s="23">
        <f>SUM(C26:C31)</f>
        <v>770722010</v>
      </c>
      <c r="D32" s="45"/>
      <c r="E32" s="21"/>
      <c r="F32" s="44"/>
    </row>
    <row r="33" spans="1:6" ht="15" customHeight="1" thickTop="1" x14ac:dyDescent="0.2">
      <c r="A33" s="8"/>
      <c r="B33" s="20"/>
      <c r="C33" s="20"/>
      <c r="D33" s="45"/>
      <c r="E33" s="21"/>
    </row>
    <row r="34" spans="1:6" x14ac:dyDescent="0.2">
      <c r="A34" s="8" t="s">
        <v>20</v>
      </c>
      <c r="B34" s="20"/>
      <c r="C34" s="24"/>
      <c r="D34" s="45"/>
      <c r="E34" s="21"/>
    </row>
    <row r="35" spans="1:6" x14ac:dyDescent="0.2">
      <c r="A35" s="8" t="s">
        <v>21</v>
      </c>
      <c r="B35" s="20"/>
      <c r="C35" s="20"/>
      <c r="D35" s="45"/>
      <c r="E35" s="21"/>
    </row>
    <row r="36" spans="1:6" ht="21.75" customHeight="1" x14ac:dyDescent="0.2">
      <c r="A36" s="1" t="s">
        <v>22</v>
      </c>
      <c r="B36" s="20">
        <v>7050000</v>
      </c>
      <c r="C36" s="20">
        <v>7050000</v>
      </c>
      <c r="D36" s="45"/>
      <c r="E36" s="21"/>
    </row>
    <row r="37" spans="1:6" ht="13.5" customHeight="1" x14ac:dyDescent="0.2">
      <c r="A37" s="1" t="s">
        <v>23</v>
      </c>
      <c r="B37" s="20">
        <v>220972.89</v>
      </c>
      <c r="C37" s="20">
        <v>220973</v>
      </c>
      <c r="D37" s="45"/>
      <c r="E37" s="21"/>
    </row>
    <row r="38" spans="1:6" ht="30.75" customHeight="1" x14ac:dyDescent="0.2">
      <c r="A38" s="1" t="s">
        <v>47</v>
      </c>
      <c r="B38" s="20">
        <v>-876232.83</v>
      </c>
      <c r="C38" s="20">
        <v>-1627162</v>
      </c>
      <c r="D38" s="45"/>
      <c r="E38" s="21"/>
    </row>
    <row r="39" spans="1:6" ht="17.25" customHeight="1" thickBot="1" x14ac:dyDescent="0.3">
      <c r="A39" s="1" t="s">
        <v>43</v>
      </c>
      <c r="B39" s="7">
        <v>125945273.66</v>
      </c>
      <c r="C39" s="7">
        <v>112331105</v>
      </c>
      <c r="D39" s="45"/>
      <c r="E39" s="21"/>
      <c r="F39" s="44"/>
    </row>
    <row r="40" spans="1:6" ht="1.5" customHeight="1" x14ac:dyDescent="0.2">
      <c r="A40" s="1"/>
      <c r="B40" s="25"/>
      <c r="C40" s="25"/>
      <c r="D40" s="45"/>
      <c r="E40" s="21"/>
    </row>
    <row r="41" spans="1:6" ht="19.5" customHeight="1" thickBot="1" x14ac:dyDescent="0.3">
      <c r="A41" s="8" t="s">
        <v>24</v>
      </c>
      <c r="B41" s="23">
        <f>SUM(B36:B40)</f>
        <v>132340013.72</v>
      </c>
      <c r="C41" s="23">
        <f>SUM(C36:C40)</f>
        <v>117974916</v>
      </c>
      <c r="D41" s="45"/>
      <c r="E41" s="21"/>
      <c r="F41" s="44"/>
    </row>
    <row r="42" spans="1:6" ht="15.75" customHeight="1" thickTop="1" thickBot="1" x14ac:dyDescent="0.25">
      <c r="A42" s="8" t="s">
        <v>25</v>
      </c>
      <c r="B42" s="23">
        <f>B32+B41</f>
        <v>984190220.54000008</v>
      </c>
      <c r="C42" s="23">
        <f>C32+C41</f>
        <v>888696926</v>
      </c>
      <c r="D42" s="45"/>
      <c r="E42" s="21"/>
    </row>
    <row r="43" spans="1:6" ht="15.75" customHeight="1" thickTop="1" x14ac:dyDescent="0.2">
      <c r="A43" s="8"/>
      <c r="B43" s="18"/>
      <c r="C43" s="18"/>
    </row>
    <row r="44" spans="1:6" ht="15.75" customHeight="1" x14ac:dyDescent="0.2">
      <c r="A44" s="8"/>
      <c r="B44" s="18"/>
      <c r="C44" s="18"/>
    </row>
    <row r="45" spans="1:6" s="2" customFormat="1" ht="15.75" customHeight="1" x14ac:dyDescent="0.25">
      <c r="A45" s="13" t="s">
        <v>42</v>
      </c>
      <c r="B45" s="13"/>
      <c r="C45" s="14" t="s">
        <v>39</v>
      </c>
      <c r="D45" s="14"/>
    </row>
    <row r="46" spans="1:6" s="8" customFormat="1" ht="11.25" customHeight="1" x14ac:dyDescent="0.25">
      <c r="A46" s="3"/>
      <c r="B46" s="3"/>
      <c r="C46" s="4"/>
      <c r="D46" s="4"/>
    </row>
    <row r="47" spans="1:6" ht="15" customHeight="1" x14ac:dyDescent="0.2">
      <c r="A47" s="13" t="s">
        <v>41</v>
      </c>
      <c r="B47" s="13"/>
      <c r="C47" s="14" t="s">
        <v>40</v>
      </c>
      <c r="D47" s="14"/>
    </row>
    <row r="48" spans="1:6" x14ac:dyDescent="0.2">
      <c r="A48" s="8"/>
      <c r="B48" s="18"/>
      <c r="C48" s="18"/>
    </row>
    <row r="49" spans="1:3" x14ac:dyDescent="0.2">
      <c r="A49" s="8"/>
      <c r="B49" s="18"/>
      <c r="C49" s="18"/>
    </row>
    <row r="71" ht="39" customHeight="1" x14ac:dyDescent="0.2"/>
    <row r="77" ht="27.75" customHeight="1" x14ac:dyDescent="0.2"/>
    <row r="82" spans="1:3" x14ac:dyDescent="0.2">
      <c r="A82" s="21"/>
    </row>
    <row r="83" spans="1:3" x14ac:dyDescent="0.2">
      <c r="A83" s="8"/>
      <c r="B83" s="26"/>
      <c r="C83" s="26"/>
    </row>
    <row r="84" spans="1:3" x14ac:dyDescent="0.2">
      <c r="A84" s="1"/>
      <c r="B84" s="27"/>
    </row>
    <row r="85" spans="1:3" s="8" customFormat="1" ht="32.25" customHeight="1" x14ac:dyDescent="0.25">
      <c r="C85" s="28"/>
    </row>
    <row r="86" spans="1:3" s="2" customFormat="1" ht="15.75" customHeight="1" x14ac:dyDescent="0.25">
      <c r="A86" s="9"/>
      <c r="B86" s="10"/>
      <c r="C86" s="11"/>
    </row>
    <row r="87" spans="1:3" s="8" customFormat="1" ht="15.75" customHeight="1" x14ac:dyDescent="0.25">
      <c r="C87" s="28"/>
    </row>
    <row r="88" spans="1:3" x14ac:dyDescent="0.2">
      <c r="C88" s="11"/>
    </row>
    <row r="89" spans="1:3" x14ac:dyDescent="0.2">
      <c r="C89" s="29"/>
    </row>
  </sheetData>
  <pageMargins left="0.70866141732283472" right="0.70866141732283472" top="0.35433070866141736" bottom="0.35433070866141736" header="0.31496062992125984" footer="0.31496062992125984"/>
  <pageSetup paperSize="9" scale="90" orientation="portrait" horizontalDpi="200" verticalDpi="200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zoomScaleNormal="100" workbookViewId="0">
      <selection activeCell="A42" sqref="A42"/>
    </sheetView>
  </sheetViews>
  <sheetFormatPr defaultRowHeight="12.75" x14ac:dyDescent="0.2"/>
  <cols>
    <col min="1" max="1" width="48" style="12" customWidth="1"/>
    <col min="2" max="2" width="17.7109375" style="12" customWidth="1"/>
    <col min="3" max="3" width="17.28515625" style="12" customWidth="1"/>
    <col min="4" max="184" width="9.140625" style="12"/>
    <col min="185" max="185" width="39" style="12" customWidth="1"/>
    <col min="186" max="186" width="15.5703125" style="12" customWidth="1"/>
    <col min="187" max="187" width="17.28515625" style="12" customWidth="1"/>
    <col min="188" max="188" width="12.85546875" style="12" customWidth="1"/>
    <col min="189" max="189" width="18.42578125" style="12" customWidth="1"/>
    <col min="190" max="440" width="9.140625" style="12"/>
    <col min="441" max="441" width="39" style="12" customWidth="1"/>
    <col min="442" max="442" width="15.5703125" style="12" customWidth="1"/>
    <col min="443" max="443" width="17.28515625" style="12" customWidth="1"/>
    <col min="444" max="444" width="12.85546875" style="12" customWidth="1"/>
    <col min="445" max="445" width="18.42578125" style="12" customWidth="1"/>
    <col min="446" max="696" width="9.140625" style="12"/>
    <col min="697" max="697" width="39" style="12" customWidth="1"/>
    <col min="698" max="698" width="15.5703125" style="12" customWidth="1"/>
    <col min="699" max="699" width="17.28515625" style="12" customWidth="1"/>
    <col min="700" max="700" width="12.85546875" style="12" customWidth="1"/>
    <col min="701" max="701" width="18.42578125" style="12" customWidth="1"/>
    <col min="702" max="952" width="9.140625" style="12"/>
    <col min="953" max="953" width="39" style="12" customWidth="1"/>
    <col min="954" max="954" width="15.5703125" style="12" customWidth="1"/>
    <col min="955" max="955" width="17.28515625" style="12" customWidth="1"/>
    <col min="956" max="956" width="12.85546875" style="12" customWidth="1"/>
    <col min="957" max="957" width="18.42578125" style="12" customWidth="1"/>
    <col min="958" max="1208" width="9.140625" style="12"/>
    <col min="1209" max="1209" width="39" style="12" customWidth="1"/>
    <col min="1210" max="1210" width="15.5703125" style="12" customWidth="1"/>
    <col min="1211" max="1211" width="17.28515625" style="12" customWidth="1"/>
    <col min="1212" max="1212" width="12.85546875" style="12" customWidth="1"/>
    <col min="1213" max="1213" width="18.42578125" style="12" customWidth="1"/>
    <col min="1214" max="1464" width="9.140625" style="12"/>
    <col min="1465" max="1465" width="39" style="12" customWidth="1"/>
    <col min="1466" max="1466" width="15.5703125" style="12" customWidth="1"/>
    <col min="1467" max="1467" width="17.28515625" style="12" customWidth="1"/>
    <col min="1468" max="1468" width="12.85546875" style="12" customWidth="1"/>
    <col min="1469" max="1469" width="18.42578125" style="12" customWidth="1"/>
    <col min="1470" max="1720" width="9.140625" style="12"/>
    <col min="1721" max="1721" width="39" style="12" customWidth="1"/>
    <col min="1722" max="1722" width="15.5703125" style="12" customWidth="1"/>
    <col min="1723" max="1723" width="17.28515625" style="12" customWidth="1"/>
    <col min="1724" max="1724" width="12.85546875" style="12" customWidth="1"/>
    <col min="1725" max="1725" width="18.42578125" style="12" customWidth="1"/>
    <col min="1726" max="1976" width="9.140625" style="12"/>
    <col min="1977" max="1977" width="39" style="12" customWidth="1"/>
    <col min="1978" max="1978" width="15.5703125" style="12" customWidth="1"/>
    <col min="1979" max="1979" width="17.28515625" style="12" customWidth="1"/>
    <col min="1980" max="1980" width="12.85546875" style="12" customWidth="1"/>
    <col min="1981" max="1981" width="18.42578125" style="12" customWidth="1"/>
    <col min="1982" max="2232" width="9.140625" style="12"/>
    <col min="2233" max="2233" width="39" style="12" customWidth="1"/>
    <col min="2234" max="2234" width="15.5703125" style="12" customWidth="1"/>
    <col min="2235" max="2235" width="17.28515625" style="12" customWidth="1"/>
    <col min="2236" max="2236" width="12.85546875" style="12" customWidth="1"/>
    <col min="2237" max="2237" width="18.42578125" style="12" customWidth="1"/>
    <col min="2238" max="2488" width="9.140625" style="12"/>
    <col min="2489" max="2489" width="39" style="12" customWidth="1"/>
    <col min="2490" max="2490" width="15.5703125" style="12" customWidth="1"/>
    <col min="2491" max="2491" width="17.28515625" style="12" customWidth="1"/>
    <col min="2492" max="2492" width="12.85546875" style="12" customWidth="1"/>
    <col min="2493" max="2493" width="18.42578125" style="12" customWidth="1"/>
    <col min="2494" max="2744" width="9.140625" style="12"/>
    <col min="2745" max="2745" width="39" style="12" customWidth="1"/>
    <col min="2746" max="2746" width="15.5703125" style="12" customWidth="1"/>
    <col min="2747" max="2747" width="17.28515625" style="12" customWidth="1"/>
    <col min="2748" max="2748" width="12.85546875" style="12" customWidth="1"/>
    <col min="2749" max="2749" width="18.42578125" style="12" customWidth="1"/>
    <col min="2750" max="3000" width="9.140625" style="12"/>
    <col min="3001" max="3001" width="39" style="12" customWidth="1"/>
    <col min="3002" max="3002" width="15.5703125" style="12" customWidth="1"/>
    <col min="3003" max="3003" width="17.28515625" style="12" customWidth="1"/>
    <col min="3004" max="3004" width="12.85546875" style="12" customWidth="1"/>
    <col min="3005" max="3005" width="18.42578125" style="12" customWidth="1"/>
    <col min="3006" max="3256" width="9.140625" style="12"/>
    <col min="3257" max="3257" width="39" style="12" customWidth="1"/>
    <col min="3258" max="3258" width="15.5703125" style="12" customWidth="1"/>
    <col min="3259" max="3259" width="17.28515625" style="12" customWidth="1"/>
    <col min="3260" max="3260" width="12.85546875" style="12" customWidth="1"/>
    <col min="3261" max="3261" width="18.42578125" style="12" customWidth="1"/>
    <col min="3262" max="3512" width="9.140625" style="12"/>
    <col min="3513" max="3513" width="39" style="12" customWidth="1"/>
    <col min="3514" max="3514" width="15.5703125" style="12" customWidth="1"/>
    <col min="3515" max="3515" width="17.28515625" style="12" customWidth="1"/>
    <col min="3516" max="3516" width="12.85546875" style="12" customWidth="1"/>
    <col min="3517" max="3517" width="18.42578125" style="12" customWidth="1"/>
    <col min="3518" max="3768" width="9.140625" style="12"/>
    <col min="3769" max="3769" width="39" style="12" customWidth="1"/>
    <col min="3770" max="3770" width="15.5703125" style="12" customWidth="1"/>
    <col min="3771" max="3771" width="17.28515625" style="12" customWidth="1"/>
    <col min="3772" max="3772" width="12.85546875" style="12" customWidth="1"/>
    <col min="3773" max="3773" width="18.42578125" style="12" customWidth="1"/>
    <col min="3774" max="4024" width="9.140625" style="12"/>
    <col min="4025" max="4025" width="39" style="12" customWidth="1"/>
    <col min="4026" max="4026" width="15.5703125" style="12" customWidth="1"/>
    <col min="4027" max="4027" width="17.28515625" style="12" customWidth="1"/>
    <col min="4028" max="4028" width="12.85546875" style="12" customWidth="1"/>
    <col min="4029" max="4029" width="18.42578125" style="12" customWidth="1"/>
    <col min="4030" max="4280" width="9.140625" style="12"/>
    <col min="4281" max="4281" width="39" style="12" customWidth="1"/>
    <col min="4282" max="4282" width="15.5703125" style="12" customWidth="1"/>
    <col min="4283" max="4283" width="17.28515625" style="12" customWidth="1"/>
    <col min="4284" max="4284" width="12.85546875" style="12" customWidth="1"/>
    <col min="4285" max="4285" width="18.42578125" style="12" customWidth="1"/>
    <col min="4286" max="4536" width="9.140625" style="12"/>
    <col min="4537" max="4537" width="39" style="12" customWidth="1"/>
    <col min="4538" max="4538" width="15.5703125" style="12" customWidth="1"/>
    <col min="4539" max="4539" width="17.28515625" style="12" customWidth="1"/>
    <col min="4540" max="4540" width="12.85546875" style="12" customWidth="1"/>
    <col min="4541" max="4541" width="18.42578125" style="12" customWidth="1"/>
    <col min="4542" max="4792" width="9.140625" style="12"/>
    <col min="4793" max="4793" width="39" style="12" customWidth="1"/>
    <col min="4794" max="4794" width="15.5703125" style="12" customWidth="1"/>
    <col min="4795" max="4795" width="17.28515625" style="12" customWidth="1"/>
    <col min="4796" max="4796" width="12.85546875" style="12" customWidth="1"/>
    <col min="4797" max="4797" width="18.42578125" style="12" customWidth="1"/>
    <col min="4798" max="5048" width="9.140625" style="12"/>
    <col min="5049" max="5049" width="39" style="12" customWidth="1"/>
    <col min="5050" max="5050" width="15.5703125" style="12" customWidth="1"/>
    <col min="5051" max="5051" width="17.28515625" style="12" customWidth="1"/>
    <col min="5052" max="5052" width="12.85546875" style="12" customWidth="1"/>
    <col min="5053" max="5053" width="18.42578125" style="12" customWidth="1"/>
    <col min="5054" max="5304" width="9.140625" style="12"/>
    <col min="5305" max="5305" width="39" style="12" customWidth="1"/>
    <col min="5306" max="5306" width="15.5703125" style="12" customWidth="1"/>
    <col min="5307" max="5307" width="17.28515625" style="12" customWidth="1"/>
    <col min="5308" max="5308" width="12.85546875" style="12" customWidth="1"/>
    <col min="5309" max="5309" width="18.42578125" style="12" customWidth="1"/>
    <col min="5310" max="5560" width="9.140625" style="12"/>
    <col min="5561" max="5561" width="39" style="12" customWidth="1"/>
    <col min="5562" max="5562" width="15.5703125" style="12" customWidth="1"/>
    <col min="5563" max="5563" width="17.28515625" style="12" customWidth="1"/>
    <col min="5564" max="5564" width="12.85546875" style="12" customWidth="1"/>
    <col min="5565" max="5565" width="18.42578125" style="12" customWidth="1"/>
    <col min="5566" max="5816" width="9.140625" style="12"/>
    <col min="5817" max="5817" width="39" style="12" customWidth="1"/>
    <col min="5818" max="5818" width="15.5703125" style="12" customWidth="1"/>
    <col min="5819" max="5819" width="17.28515625" style="12" customWidth="1"/>
    <col min="5820" max="5820" width="12.85546875" style="12" customWidth="1"/>
    <col min="5821" max="5821" width="18.42578125" style="12" customWidth="1"/>
    <col min="5822" max="6072" width="9.140625" style="12"/>
    <col min="6073" max="6073" width="39" style="12" customWidth="1"/>
    <col min="6074" max="6074" width="15.5703125" style="12" customWidth="1"/>
    <col min="6075" max="6075" width="17.28515625" style="12" customWidth="1"/>
    <col min="6076" max="6076" width="12.85546875" style="12" customWidth="1"/>
    <col min="6077" max="6077" width="18.42578125" style="12" customWidth="1"/>
    <col min="6078" max="6328" width="9.140625" style="12"/>
    <col min="6329" max="6329" width="39" style="12" customWidth="1"/>
    <col min="6330" max="6330" width="15.5703125" style="12" customWidth="1"/>
    <col min="6331" max="6331" width="17.28515625" style="12" customWidth="1"/>
    <col min="6332" max="6332" width="12.85546875" style="12" customWidth="1"/>
    <col min="6333" max="6333" width="18.42578125" style="12" customWidth="1"/>
    <col min="6334" max="6584" width="9.140625" style="12"/>
    <col min="6585" max="6585" width="39" style="12" customWidth="1"/>
    <col min="6586" max="6586" width="15.5703125" style="12" customWidth="1"/>
    <col min="6587" max="6587" width="17.28515625" style="12" customWidth="1"/>
    <col min="6588" max="6588" width="12.85546875" style="12" customWidth="1"/>
    <col min="6589" max="6589" width="18.42578125" style="12" customWidth="1"/>
    <col min="6590" max="6840" width="9.140625" style="12"/>
    <col min="6841" max="6841" width="39" style="12" customWidth="1"/>
    <col min="6842" max="6842" width="15.5703125" style="12" customWidth="1"/>
    <col min="6843" max="6843" width="17.28515625" style="12" customWidth="1"/>
    <col min="6844" max="6844" width="12.85546875" style="12" customWidth="1"/>
    <col min="6845" max="6845" width="18.42578125" style="12" customWidth="1"/>
    <col min="6846" max="7096" width="9.140625" style="12"/>
    <col min="7097" max="7097" width="39" style="12" customWidth="1"/>
    <col min="7098" max="7098" width="15.5703125" style="12" customWidth="1"/>
    <col min="7099" max="7099" width="17.28515625" style="12" customWidth="1"/>
    <col min="7100" max="7100" width="12.85546875" style="12" customWidth="1"/>
    <col min="7101" max="7101" width="18.42578125" style="12" customWidth="1"/>
    <col min="7102" max="7352" width="9.140625" style="12"/>
    <col min="7353" max="7353" width="39" style="12" customWidth="1"/>
    <col min="7354" max="7354" width="15.5703125" style="12" customWidth="1"/>
    <col min="7355" max="7355" width="17.28515625" style="12" customWidth="1"/>
    <col min="7356" max="7356" width="12.85546875" style="12" customWidth="1"/>
    <col min="7357" max="7357" width="18.42578125" style="12" customWidth="1"/>
    <col min="7358" max="7608" width="9.140625" style="12"/>
    <col min="7609" max="7609" width="39" style="12" customWidth="1"/>
    <col min="7610" max="7610" width="15.5703125" style="12" customWidth="1"/>
    <col min="7611" max="7611" width="17.28515625" style="12" customWidth="1"/>
    <col min="7612" max="7612" width="12.85546875" style="12" customWidth="1"/>
    <col min="7613" max="7613" width="18.42578125" style="12" customWidth="1"/>
    <col min="7614" max="7864" width="9.140625" style="12"/>
    <col min="7865" max="7865" width="39" style="12" customWidth="1"/>
    <col min="7866" max="7866" width="15.5703125" style="12" customWidth="1"/>
    <col min="7867" max="7867" width="17.28515625" style="12" customWidth="1"/>
    <col min="7868" max="7868" width="12.85546875" style="12" customWidth="1"/>
    <col min="7869" max="7869" width="18.42578125" style="12" customWidth="1"/>
    <col min="7870" max="8120" width="9.140625" style="12"/>
    <col min="8121" max="8121" width="39" style="12" customWidth="1"/>
    <col min="8122" max="8122" width="15.5703125" style="12" customWidth="1"/>
    <col min="8123" max="8123" width="17.28515625" style="12" customWidth="1"/>
    <col min="8124" max="8124" width="12.85546875" style="12" customWidth="1"/>
    <col min="8125" max="8125" width="18.42578125" style="12" customWidth="1"/>
    <col min="8126" max="8376" width="9.140625" style="12"/>
    <col min="8377" max="8377" width="39" style="12" customWidth="1"/>
    <col min="8378" max="8378" width="15.5703125" style="12" customWidth="1"/>
    <col min="8379" max="8379" width="17.28515625" style="12" customWidth="1"/>
    <col min="8380" max="8380" width="12.85546875" style="12" customWidth="1"/>
    <col min="8381" max="8381" width="18.42578125" style="12" customWidth="1"/>
    <col min="8382" max="8632" width="9.140625" style="12"/>
    <col min="8633" max="8633" width="39" style="12" customWidth="1"/>
    <col min="8634" max="8634" width="15.5703125" style="12" customWidth="1"/>
    <col min="8635" max="8635" width="17.28515625" style="12" customWidth="1"/>
    <col min="8636" max="8636" width="12.85546875" style="12" customWidth="1"/>
    <col min="8637" max="8637" width="18.42578125" style="12" customWidth="1"/>
    <col min="8638" max="8888" width="9.140625" style="12"/>
    <col min="8889" max="8889" width="39" style="12" customWidth="1"/>
    <col min="8890" max="8890" width="15.5703125" style="12" customWidth="1"/>
    <col min="8891" max="8891" width="17.28515625" style="12" customWidth="1"/>
    <col min="8892" max="8892" width="12.85546875" style="12" customWidth="1"/>
    <col min="8893" max="8893" width="18.42578125" style="12" customWidth="1"/>
    <col min="8894" max="9144" width="9.140625" style="12"/>
    <col min="9145" max="9145" width="39" style="12" customWidth="1"/>
    <col min="9146" max="9146" width="15.5703125" style="12" customWidth="1"/>
    <col min="9147" max="9147" width="17.28515625" style="12" customWidth="1"/>
    <col min="9148" max="9148" width="12.85546875" style="12" customWidth="1"/>
    <col min="9149" max="9149" width="18.42578125" style="12" customWidth="1"/>
    <col min="9150" max="9400" width="9.140625" style="12"/>
    <col min="9401" max="9401" width="39" style="12" customWidth="1"/>
    <col min="9402" max="9402" width="15.5703125" style="12" customWidth="1"/>
    <col min="9403" max="9403" width="17.28515625" style="12" customWidth="1"/>
    <col min="9404" max="9404" width="12.85546875" style="12" customWidth="1"/>
    <col min="9405" max="9405" width="18.42578125" style="12" customWidth="1"/>
    <col min="9406" max="9656" width="9.140625" style="12"/>
    <col min="9657" max="9657" width="39" style="12" customWidth="1"/>
    <col min="9658" max="9658" width="15.5703125" style="12" customWidth="1"/>
    <col min="9659" max="9659" width="17.28515625" style="12" customWidth="1"/>
    <col min="9660" max="9660" width="12.85546875" style="12" customWidth="1"/>
    <col min="9661" max="9661" width="18.42578125" style="12" customWidth="1"/>
    <col min="9662" max="9912" width="9.140625" style="12"/>
    <col min="9913" max="9913" width="39" style="12" customWidth="1"/>
    <col min="9914" max="9914" width="15.5703125" style="12" customWidth="1"/>
    <col min="9915" max="9915" width="17.28515625" style="12" customWidth="1"/>
    <col min="9916" max="9916" width="12.85546875" style="12" customWidth="1"/>
    <col min="9917" max="9917" width="18.42578125" style="12" customWidth="1"/>
    <col min="9918" max="10168" width="9.140625" style="12"/>
    <col min="10169" max="10169" width="39" style="12" customWidth="1"/>
    <col min="10170" max="10170" width="15.5703125" style="12" customWidth="1"/>
    <col min="10171" max="10171" width="17.28515625" style="12" customWidth="1"/>
    <col min="10172" max="10172" width="12.85546875" style="12" customWidth="1"/>
    <col min="10173" max="10173" width="18.42578125" style="12" customWidth="1"/>
    <col min="10174" max="10424" width="9.140625" style="12"/>
    <col min="10425" max="10425" width="39" style="12" customWidth="1"/>
    <col min="10426" max="10426" width="15.5703125" style="12" customWidth="1"/>
    <col min="10427" max="10427" width="17.28515625" style="12" customWidth="1"/>
    <col min="10428" max="10428" width="12.85546875" style="12" customWidth="1"/>
    <col min="10429" max="10429" width="18.42578125" style="12" customWidth="1"/>
    <col min="10430" max="10680" width="9.140625" style="12"/>
    <col min="10681" max="10681" width="39" style="12" customWidth="1"/>
    <col min="10682" max="10682" width="15.5703125" style="12" customWidth="1"/>
    <col min="10683" max="10683" width="17.28515625" style="12" customWidth="1"/>
    <col min="10684" max="10684" width="12.85546875" style="12" customWidth="1"/>
    <col min="10685" max="10685" width="18.42578125" style="12" customWidth="1"/>
    <col min="10686" max="10936" width="9.140625" style="12"/>
    <col min="10937" max="10937" width="39" style="12" customWidth="1"/>
    <col min="10938" max="10938" width="15.5703125" style="12" customWidth="1"/>
    <col min="10939" max="10939" width="17.28515625" style="12" customWidth="1"/>
    <col min="10940" max="10940" width="12.85546875" style="12" customWidth="1"/>
    <col min="10941" max="10941" width="18.42578125" style="12" customWidth="1"/>
    <col min="10942" max="11192" width="9.140625" style="12"/>
    <col min="11193" max="11193" width="39" style="12" customWidth="1"/>
    <col min="11194" max="11194" width="15.5703125" style="12" customWidth="1"/>
    <col min="11195" max="11195" width="17.28515625" style="12" customWidth="1"/>
    <col min="11196" max="11196" width="12.85546875" style="12" customWidth="1"/>
    <col min="11197" max="11197" width="18.42578125" style="12" customWidth="1"/>
    <col min="11198" max="11448" width="9.140625" style="12"/>
    <col min="11449" max="11449" width="39" style="12" customWidth="1"/>
    <col min="11450" max="11450" width="15.5703125" style="12" customWidth="1"/>
    <col min="11451" max="11451" width="17.28515625" style="12" customWidth="1"/>
    <col min="11452" max="11452" width="12.85546875" style="12" customWidth="1"/>
    <col min="11453" max="11453" width="18.42578125" style="12" customWidth="1"/>
    <col min="11454" max="11704" width="9.140625" style="12"/>
    <col min="11705" max="11705" width="39" style="12" customWidth="1"/>
    <col min="11706" max="11706" width="15.5703125" style="12" customWidth="1"/>
    <col min="11707" max="11707" width="17.28515625" style="12" customWidth="1"/>
    <col min="11708" max="11708" width="12.85546875" style="12" customWidth="1"/>
    <col min="11709" max="11709" width="18.42578125" style="12" customWidth="1"/>
    <col min="11710" max="11960" width="9.140625" style="12"/>
    <col min="11961" max="11961" width="39" style="12" customWidth="1"/>
    <col min="11962" max="11962" width="15.5703125" style="12" customWidth="1"/>
    <col min="11963" max="11963" width="17.28515625" style="12" customWidth="1"/>
    <col min="11964" max="11964" width="12.85546875" style="12" customWidth="1"/>
    <col min="11965" max="11965" width="18.42578125" style="12" customWidth="1"/>
    <col min="11966" max="12216" width="9.140625" style="12"/>
    <col min="12217" max="12217" width="39" style="12" customWidth="1"/>
    <col min="12218" max="12218" width="15.5703125" style="12" customWidth="1"/>
    <col min="12219" max="12219" width="17.28515625" style="12" customWidth="1"/>
    <col min="12220" max="12220" width="12.85546875" style="12" customWidth="1"/>
    <col min="12221" max="12221" width="18.42578125" style="12" customWidth="1"/>
    <col min="12222" max="12472" width="9.140625" style="12"/>
    <col min="12473" max="12473" width="39" style="12" customWidth="1"/>
    <col min="12474" max="12474" width="15.5703125" style="12" customWidth="1"/>
    <col min="12475" max="12475" width="17.28515625" style="12" customWidth="1"/>
    <col min="12476" max="12476" width="12.85546875" style="12" customWidth="1"/>
    <col min="12477" max="12477" width="18.42578125" style="12" customWidth="1"/>
    <col min="12478" max="12728" width="9.140625" style="12"/>
    <col min="12729" max="12729" width="39" style="12" customWidth="1"/>
    <col min="12730" max="12730" width="15.5703125" style="12" customWidth="1"/>
    <col min="12731" max="12731" width="17.28515625" style="12" customWidth="1"/>
    <col min="12732" max="12732" width="12.85546875" style="12" customWidth="1"/>
    <col min="12733" max="12733" width="18.42578125" style="12" customWidth="1"/>
    <col min="12734" max="12984" width="9.140625" style="12"/>
    <col min="12985" max="12985" width="39" style="12" customWidth="1"/>
    <col min="12986" max="12986" width="15.5703125" style="12" customWidth="1"/>
    <col min="12987" max="12987" width="17.28515625" style="12" customWidth="1"/>
    <col min="12988" max="12988" width="12.85546875" style="12" customWidth="1"/>
    <col min="12989" max="12989" width="18.42578125" style="12" customWidth="1"/>
    <col min="12990" max="13240" width="9.140625" style="12"/>
    <col min="13241" max="13241" width="39" style="12" customWidth="1"/>
    <col min="13242" max="13242" width="15.5703125" style="12" customWidth="1"/>
    <col min="13243" max="13243" width="17.28515625" style="12" customWidth="1"/>
    <col min="13244" max="13244" width="12.85546875" style="12" customWidth="1"/>
    <col min="13245" max="13245" width="18.42578125" style="12" customWidth="1"/>
    <col min="13246" max="13496" width="9.140625" style="12"/>
    <col min="13497" max="13497" width="39" style="12" customWidth="1"/>
    <col min="13498" max="13498" width="15.5703125" style="12" customWidth="1"/>
    <col min="13499" max="13499" width="17.28515625" style="12" customWidth="1"/>
    <col min="13500" max="13500" width="12.85546875" style="12" customWidth="1"/>
    <col min="13501" max="13501" width="18.42578125" style="12" customWidth="1"/>
    <col min="13502" max="13752" width="9.140625" style="12"/>
    <col min="13753" max="13753" width="39" style="12" customWidth="1"/>
    <col min="13754" max="13754" width="15.5703125" style="12" customWidth="1"/>
    <col min="13755" max="13755" width="17.28515625" style="12" customWidth="1"/>
    <col min="13756" max="13756" width="12.85546875" style="12" customWidth="1"/>
    <col min="13757" max="13757" width="18.42578125" style="12" customWidth="1"/>
    <col min="13758" max="14008" width="9.140625" style="12"/>
    <col min="14009" max="14009" width="39" style="12" customWidth="1"/>
    <col min="14010" max="14010" width="15.5703125" style="12" customWidth="1"/>
    <col min="14011" max="14011" width="17.28515625" style="12" customWidth="1"/>
    <col min="14012" max="14012" width="12.85546875" style="12" customWidth="1"/>
    <col min="14013" max="14013" width="18.42578125" style="12" customWidth="1"/>
    <col min="14014" max="14264" width="9.140625" style="12"/>
    <col min="14265" max="14265" width="39" style="12" customWidth="1"/>
    <col min="14266" max="14266" width="15.5703125" style="12" customWidth="1"/>
    <col min="14267" max="14267" width="17.28515625" style="12" customWidth="1"/>
    <col min="14268" max="14268" width="12.85546875" style="12" customWidth="1"/>
    <col min="14269" max="14269" width="18.42578125" style="12" customWidth="1"/>
    <col min="14270" max="14520" width="9.140625" style="12"/>
    <col min="14521" max="14521" width="39" style="12" customWidth="1"/>
    <col min="14522" max="14522" width="15.5703125" style="12" customWidth="1"/>
    <col min="14523" max="14523" width="17.28515625" style="12" customWidth="1"/>
    <col min="14524" max="14524" width="12.85546875" style="12" customWidth="1"/>
    <col min="14525" max="14525" width="18.42578125" style="12" customWidth="1"/>
    <col min="14526" max="14776" width="9.140625" style="12"/>
    <col min="14777" max="14777" width="39" style="12" customWidth="1"/>
    <col min="14778" max="14778" width="15.5703125" style="12" customWidth="1"/>
    <col min="14779" max="14779" width="17.28515625" style="12" customWidth="1"/>
    <col min="14780" max="14780" width="12.85546875" style="12" customWidth="1"/>
    <col min="14781" max="14781" width="18.42578125" style="12" customWidth="1"/>
    <col min="14782" max="15032" width="9.140625" style="12"/>
    <col min="15033" max="15033" width="39" style="12" customWidth="1"/>
    <col min="15034" max="15034" width="15.5703125" style="12" customWidth="1"/>
    <col min="15035" max="15035" width="17.28515625" style="12" customWidth="1"/>
    <col min="15036" max="15036" width="12.85546875" style="12" customWidth="1"/>
    <col min="15037" max="15037" width="18.42578125" style="12" customWidth="1"/>
    <col min="15038" max="15288" width="9.140625" style="12"/>
    <col min="15289" max="15289" width="39" style="12" customWidth="1"/>
    <col min="15290" max="15290" width="15.5703125" style="12" customWidth="1"/>
    <col min="15291" max="15291" width="17.28515625" style="12" customWidth="1"/>
    <col min="15292" max="15292" width="12.85546875" style="12" customWidth="1"/>
    <col min="15293" max="15293" width="18.42578125" style="12" customWidth="1"/>
    <col min="15294" max="15544" width="9.140625" style="12"/>
    <col min="15545" max="15545" width="39" style="12" customWidth="1"/>
    <col min="15546" max="15546" width="15.5703125" style="12" customWidth="1"/>
    <col min="15547" max="15547" width="17.28515625" style="12" customWidth="1"/>
    <col min="15548" max="15548" width="12.85546875" style="12" customWidth="1"/>
    <col min="15549" max="15549" width="18.42578125" style="12" customWidth="1"/>
    <col min="15550" max="15800" width="9.140625" style="12"/>
    <col min="15801" max="15801" width="39" style="12" customWidth="1"/>
    <col min="15802" max="15802" width="15.5703125" style="12" customWidth="1"/>
    <col min="15803" max="15803" width="17.28515625" style="12" customWidth="1"/>
    <col min="15804" max="15804" width="12.85546875" style="12" customWidth="1"/>
    <col min="15805" max="15805" width="18.42578125" style="12" customWidth="1"/>
    <col min="15806" max="16056" width="9.140625" style="12"/>
    <col min="16057" max="16057" width="39" style="12" customWidth="1"/>
    <col min="16058" max="16058" width="15.5703125" style="12" customWidth="1"/>
    <col min="16059" max="16059" width="17.28515625" style="12" customWidth="1"/>
    <col min="16060" max="16060" width="12.85546875" style="12" customWidth="1"/>
    <col min="16061" max="16061" width="18.42578125" style="12" customWidth="1"/>
    <col min="16062" max="16366" width="9.140625" style="12"/>
    <col min="16367" max="16375" width="9.140625" style="12" customWidth="1"/>
    <col min="16376" max="16384" width="9.140625" style="12"/>
  </cols>
  <sheetData>
    <row r="1" spans="1:3" x14ac:dyDescent="0.2">
      <c r="A1" s="8"/>
      <c r="B1" s="18"/>
      <c r="C1" s="18"/>
    </row>
    <row r="2" spans="1:3" x14ac:dyDescent="0.2">
      <c r="A2" s="15" t="s">
        <v>0</v>
      </c>
      <c r="C2" s="18"/>
    </row>
    <row r="3" spans="1:3" x14ac:dyDescent="0.2">
      <c r="A3" s="15"/>
      <c r="C3" s="18"/>
    </row>
    <row r="4" spans="1:3" x14ac:dyDescent="0.2">
      <c r="A4" s="15" t="s">
        <v>26</v>
      </c>
      <c r="C4" s="18"/>
    </row>
    <row r="5" spans="1:3" x14ac:dyDescent="0.2">
      <c r="A5" s="30" t="s">
        <v>65</v>
      </c>
      <c r="C5" s="18"/>
    </row>
    <row r="6" spans="1:3" ht="13.5" x14ac:dyDescent="0.2">
      <c r="A6" s="16" t="s">
        <v>44</v>
      </c>
      <c r="C6" s="18"/>
    </row>
    <row r="7" spans="1:3" ht="13.5" x14ac:dyDescent="0.2">
      <c r="A7" s="16"/>
      <c r="B7" s="18"/>
      <c r="C7" s="18"/>
    </row>
    <row r="9" spans="1:3" ht="25.5" customHeight="1" x14ac:dyDescent="0.2">
      <c r="B9" s="33" t="s">
        <v>45</v>
      </c>
      <c r="C9" s="41" t="s">
        <v>45</v>
      </c>
    </row>
    <row r="10" spans="1:3" ht="23.25" customHeight="1" x14ac:dyDescent="0.2">
      <c r="A10" s="31"/>
      <c r="B10" s="33" t="s">
        <v>66</v>
      </c>
      <c r="C10" s="41" t="s">
        <v>67</v>
      </c>
    </row>
    <row r="11" spans="1:3" x14ac:dyDescent="0.2">
      <c r="A11" s="31"/>
      <c r="B11" s="17"/>
      <c r="C11" s="5"/>
    </row>
    <row r="12" spans="1:3" ht="15.75" customHeight="1" x14ac:dyDescent="0.2">
      <c r="A12" s="46" t="s">
        <v>54</v>
      </c>
      <c r="B12" s="43">
        <v>78617161.090000004</v>
      </c>
      <c r="C12" s="6">
        <v>70189639</v>
      </c>
    </row>
    <row r="13" spans="1:3" ht="18" customHeight="1" thickBot="1" x14ac:dyDescent="0.25">
      <c r="A13" s="46" t="s">
        <v>55</v>
      </c>
      <c r="B13" s="7">
        <v>-36731634.279999994</v>
      </c>
      <c r="C13" s="7">
        <v>-33104767</v>
      </c>
    </row>
    <row r="14" spans="1:3" ht="19.5" customHeight="1" x14ac:dyDescent="0.2">
      <c r="A14" s="8" t="s">
        <v>27</v>
      </c>
      <c r="B14" s="24">
        <f>B12+B13</f>
        <v>41885526.81000001</v>
      </c>
      <c r="C14" s="24">
        <f>C12+C13</f>
        <v>37084872</v>
      </c>
    </row>
    <row r="15" spans="1:3" ht="18.75" customHeight="1" thickBot="1" x14ac:dyDescent="0.25">
      <c r="A15" s="46" t="s">
        <v>56</v>
      </c>
      <c r="B15" s="37">
        <v>-4633507.1100000003</v>
      </c>
      <c r="C15" s="38">
        <v>-3414500</v>
      </c>
    </row>
    <row r="16" spans="1:3" ht="19.5" customHeight="1" thickBot="1" x14ac:dyDescent="0.25">
      <c r="A16" s="8" t="s">
        <v>28</v>
      </c>
      <c r="B16" s="32">
        <f>B14+B15</f>
        <v>37252019.70000001</v>
      </c>
      <c r="C16" s="32">
        <f>C14+C15</f>
        <v>33670372</v>
      </c>
    </row>
    <row r="17" spans="1:3" x14ac:dyDescent="0.2">
      <c r="A17" s="1"/>
      <c r="B17" s="20"/>
      <c r="C17" s="21"/>
    </row>
    <row r="18" spans="1:3" ht="16.5" customHeight="1" x14ac:dyDescent="0.2">
      <c r="A18" s="46" t="s">
        <v>57</v>
      </c>
      <c r="B18" s="20">
        <v>3781102.13</v>
      </c>
      <c r="C18" s="20">
        <v>4269783</v>
      </c>
    </row>
    <row r="19" spans="1:3" ht="19.5" customHeight="1" thickBot="1" x14ac:dyDescent="0.25">
      <c r="A19" s="46" t="s">
        <v>58</v>
      </c>
      <c r="B19" s="42">
        <v>-3143745.72</v>
      </c>
      <c r="C19" s="7">
        <v>-4008214</v>
      </c>
    </row>
    <row r="20" spans="1:3" ht="20.25" customHeight="1" thickBot="1" x14ac:dyDescent="0.25">
      <c r="A20" s="8" t="s">
        <v>29</v>
      </c>
      <c r="B20" s="32">
        <f>B18+B19</f>
        <v>637356.40999999968</v>
      </c>
      <c r="C20" s="32">
        <f>C18+C19</f>
        <v>261569</v>
      </c>
    </row>
    <row r="21" spans="1:3" x14ac:dyDescent="0.2">
      <c r="A21" s="1"/>
      <c r="B21" s="20"/>
      <c r="C21" s="21"/>
    </row>
    <row r="22" spans="1:3" ht="38.25" x14ac:dyDescent="0.2">
      <c r="A22" s="1" t="s">
        <v>59</v>
      </c>
      <c r="B22" s="20">
        <v>-493204.45</v>
      </c>
      <c r="C22" s="20">
        <v>57408</v>
      </c>
    </row>
    <row r="23" spans="1:3" ht="38.25" x14ac:dyDescent="0.2">
      <c r="A23" s="1" t="s">
        <v>60</v>
      </c>
      <c r="B23" s="20">
        <v>642107.06999999995</v>
      </c>
      <c r="C23" s="36">
        <v>-1572</v>
      </c>
    </row>
    <row r="24" spans="1:3" ht="17.25" customHeight="1" x14ac:dyDescent="0.2">
      <c r="A24" s="1" t="s">
        <v>30</v>
      </c>
      <c r="B24" s="34">
        <v>5434283.2800000003</v>
      </c>
      <c r="C24" s="35">
        <v>6035138</v>
      </c>
    </row>
    <row r="25" spans="1:3" ht="21.75" customHeight="1" thickBot="1" x14ac:dyDescent="0.25">
      <c r="A25" s="1" t="s">
        <v>31</v>
      </c>
      <c r="B25" s="7">
        <v>178054.16</v>
      </c>
      <c r="C25" s="39">
        <v>83542</v>
      </c>
    </row>
    <row r="26" spans="1:3" ht="21.75" customHeight="1" thickBot="1" x14ac:dyDescent="0.25">
      <c r="A26" s="8" t="s">
        <v>32</v>
      </c>
      <c r="B26" s="32">
        <f>B22+B23+B24+B25</f>
        <v>5761240.0600000005</v>
      </c>
      <c r="C26" s="32">
        <f>C22+C23+C24+C25</f>
        <v>6174516</v>
      </c>
    </row>
    <row r="27" spans="1:3" x14ac:dyDescent="0.2">
      <c r="A27" s="8"/>
      <c r="B27" s="20"/>
      <c r="C27" s="21"/>
    </row>
    <row r="28" spans="1:3" ht="17.25" customHeight="1" x14ac:dyDescent="0.2">
      <c r="A28" s="1" t="s">
        <v>33</v>
      </c>
      <c r="B28" s="20">
        <v>-12212408.25</v>
      </c>
      <c r="C28" s="40">
        <v>-11208979</v>
      </c>
    </row>
    <row r="29" spans="1:3" ht="26.25" thickBot="1" x14ac:dyDescent="0.25">
      <c r="A29" s="1" t="s">
        <v>34</v>
      </c>
      <c r="B29" s="7">
        <v>2317584.58</v>
      </c>
      <c r="C29" s="39">
        <v>-440453</v>
      </c>
    </row>
    <row r="30" spans="1:3" ht="18.75" customHeight="1" thickBot="1" x14ac:dyDescent="0.25">
      <c r="A30" s="8" t="s">
        <v>35</v>
      </c>
      <c r="B30" s="32">
        <f>B28+B29</f>
        <v>-9894823.6699999999</v>
      </c>
      <c r="C30" s="32">
        <f>C28+C29</f>
        <v>-11649432</v>
      </c>
    </row>
    <row r="31" spans="1:3" x14ac:dyDescent="0.2">
      <c r="A31" s="8"/>
      <c r="B31" s="20"/>
      <c r="C31" s="21"/>
    </row>
    <row r="32" spans="1:3" ht="15.75" customHeight="1" x14ac:dyDescent="0.2">
      <c r="A32" s="8" t="s">
        <v>36</v>
      </c>
      <c r="B32" s="24">
        <f>B16+B20+B26+B30</f>
        <v>33755792.500000007</v>
      </c>
      <c r="C32" s="24">
        <f>C16+C20+C26+C30</f>
        <v>28457025</v>
      </c>
    </row>
    <row r="33" spans="1:3" ht="21" customHeight="1" thickBot="1" x14ac:dyDescent="0.25">
      <c r="A33" s="1" t="s">
        <v>37</v>
      </c>
      <c r="B33" s="7">
        <v>-3141607.46</v>
      </c>
      <c r="C33" s="7">
        <v>-1495496</v>
      </c>
    </row>
    <row r="34" spans="1:3" ht="21.75" customHeight="1" thickBot="1" x14ac:dyDescent="0.25">
      <c r="A34" s="8" t="s">
        <v>38</v>
      </c>
      <c r="B34" s="23">
        <f>B32+B33</f>
        <v>30614185.040000007</v>
      </c>
      <c r="C34" s="23">
        <f>C32+C33</f>
        <v>26961529</v>
      </c>
    </row>
    <row r="35" spans="1:3" ht="13.5" thickTop="1" x14ac:dyDescent="0.2">
      <c r="A35" s="8"/>
      <c r="B35" s="26"/>
      <c r="C35" s="26"/>
    </row>
    <row r="36" spans="1:3" x14ac:dyDescent="0.2">
      <c r="A36" s="47" t="s">
        <v>70</v>
      </c>
      <c r="B36" s="26"/>
      <c r="C36" s="26"/>
    </row>
    <row r="37" spans="1:3" ht="25.5" x14ac:dyDescent="0.2">
      <c r="A37" s="47" t="s">
        <v>61</v>
      </c>
      <c r="B37" s="26"/>
      <c r="C37" s="26"/>
    </row>
    <row r="38" spans="1:3" ht="38.25" x14ac:dyDescent="0.2">
      <c r="A38" s="48" t="s">
        <v>69</v>
      </c>
      <c r="B38" s="51">
        <v>1393036</v>
      </c>
      <c r="C38" s="51">
        <v>945942</v>
      </c>
    </row>
    <row r="39" spans="1:3" x14ac:dyDescent="0.2">
      <c r="A39" s="48" t="s">
        <v>62</v>
      </c>
      <c r="B39" s="51">
        <v>0</v>
      </c>
      <c r="C39" s="51">
        <v>-54</v>
      </c>
    </row>
    <row r="40" spans="1:3" ht="51" x14ac:dyDescent="0.2">
      <c r="A40" s="48" t="s">
        <v>63</v>
      </c>
      <c r="B40" s="51">
        <v>-642107</v>
      </c>
      <c r="C40" s="51">
        <v>1572</v>
      </c>
    </row>
    <row r="41" spans="1:3" ht="13.5" thickBot="1" x14ac:dyDescent="0.25">
      <c r="A41" s="48"/>
      <c r="B41" s="7"/>
      <c r="C41" s="39"/>
    </row>
    <row r="42" spans="1:3" ht="13.5" thickBot="1" x14ac:dyDescent="0.25">
      <c r="A42" s="47" t="s">
        <v>70</v>
      </c>
      <c r="B42" s="32">
        <f>SUM(B38:B40)</f>
        <v>750929</v>
      </c>
      <c r="C42" s="49">
        <f>SUM(C38:C40)</f>
        <v>947460</v>
      </c>
    </row>
    <row r="43" spans="1:3" x14ac:dyDescent="0.2">
      <c r="A43" s="47"/>
      <c r="B43" s="26"/>
      <c r="C43" s="26"/>
    </row>
    <row r="44" spans="1:3" ht="13.5" thickBot="1" x14ac:dyDescent="0.25">
      <c r="A44" s="47" t="s">
        <v>64</v>
      </c>
      <c r="B44" s="23">
        <f>B34+B42</f>
        <v>31365114.040000007</v>
      </c>
      <c r="C44" s="50">
        <f>C34+C42</f>
        <v>27908989</v>
      </c>
    </row>
    <row r="45" spans="1:3" ht="13.5" thickTop="1" x14ac:dyDescent="0.2">
      <c r="A45" s="8"/>
      <c r="B45" s="26"/>
      <c r="C45" s="26"/>
    </row>
    <row r="46" spans="1:3" x14ac:dyDescent="0.2">
      <c r="A46" s="8"/>
      <c r="B46" s="26"/>
      <c r="C46" s="26"/>
    </row>
    <row r="47" spans="1:3" x14ac:dyDescent="0.2">
      <c r="A47" s="8"/>
      <c r="B47" s="26"/>
      <c r="C47" s="26"/>
    </row>
    <row r="48" spans="1:3" x14ac:dyDescent="0.2">
      <c r="A48" s="1"/>
      <c r="B48" s="27"/>
    </row>
    <row r="49" spans="1:3" s="2" customFormat="1" x14ac:dyDescent="0.25">
      <c r="A49" s="8" t="s">
        <v>42</v>
      </c>
      <c r="B49" s="8"/>
      <c r="C49" s="18" t="s">
        <v>39</v>
      </c>
    </row>
    <row r="50" spans="1:3" s="8" customFormat="1" x14ac:dyDescent="0.25">
      <c r="A50" s="9"/>
      <c r="B50" s="9"/>
      <c r="C50" s="10"/>
    </row>
    <row r="51" spans="1:3" x14ac:dyDescent="0.2">
      <c r="A51" s="8" t="s">
        <v>46</v>
      </c>
      <c r="B51" s="8"/>
      <c r="C51" s="18" t="s">
        <v>40</v>
      </c>
    </row>
    <row r="52" spans="1:3" x14ac:dyDescent="0.2">
      <c r="C52" s="29"/>
    </row>
  </sheetData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ОФП</vt:lpstr>
      <vt:lpstr>ОСД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2022-11-29T03:12:30Z</cp:lastPrinted>
  <dcterms:created xsi:type="dcterms:W3CDTF">2019-07-10T04:56:56Z</dcterms:created>
  <dcterms:modified xsi:type="dcterms:W3CDTF">2024-10-14T05:12:06Z</dcterms:modified>
</cp:coreProperties>
</file>