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5\2 q\"/>
    </mc:Choice>
  </mc:AlternateContent>
  <bookViews>
    <workbookView xWindow="0" yWindow="0" windowWidth="28800" windowHeight="12300"/>
  </bookViews>
  <sheets>
    <sheet name="офп" sheetId="1" r:id="rId1"/>
    <sheet name="осд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2" l="1"/>
  <c r="B44" i="2"/>
  <c r="C40" i="2"/>
  <c r="B40" i="2"/>
  <c r="C37" i="2"/>
  <c r="B37" i="2"/>
  <c r="C30" i="2"/>
  <c r="B30" i="2"/>
  <c r="C21" i="2"/>
  <c r="B21" i="2"/>
  <c r="C14" i="2"/>
  <c r="B14" i="2"/>
  <c r="C10" i="2"/>
  <c r="B10" i="2"/>
  <c r="C48" i="1"/>
  <c r="C45" i="1"/>
  <c r="B45" i="1"/>
  <c r="C35" i="1"/>
  <c r="B35" i="1"/>
  <c r="B48" i="1" s="1"/>
  <c r="C23" i="1"/>
  <c r="B23" i="1"/>
</calcChain>
</file>

<file path=xl/sharedStrings.xml><?xml version="1.0" encoding="utf-8"?>
<sst xmlns="http://schemas.openxmlformats.org/spreadsheetml/2006/main" count="68" uniqueCount="61">
  <si>
    <t>JSC “Altyn Bank” (SB of China CITIC Bank Corporation Ltd.)</t>
  </si>
  <si>
    <t>31 December 2024</t>
  </si>
  <si>
    <t>Deputy Chairman of the Board</t>
  </si>
  <si>
    <t>Chief Accountant</t>
  </si>
  <si>
    <t>Interest income calculated using the effective interest rate method</t>
  </si>
  <si>
    <t>Interest and similar expenses</t>
  </si>
  <si>
    <t>Net margin on interest and similar income</t>
  </si>
  <si>
    <t>Credit loss allowance</t>
  </si>
  <si>
    <t>Net interest income</t>
  </si>
  <si>
    <t>Fee and commission income</t>
  </si>
  <si>
    <t>Fee and commission expense</t>
  </si>
  <si>
    <t>Net commission income</t>
  </si>
  <si>
    <t>Net gains from trading in foreign currencies</t>
  </si>
  <si>
    <t>Other income</t>
  </si>
  <si>
    <t>Other non-interest income</t>
  </si>
  <si>
    <t>Operating expenses</t>
  </si>
  <si>
    <t>Reversal of other reserves</t>
  </si>
  <si>
    <t>Non-interest expenses</t>
  </si>
  <si>
    <t>Profit before income tax</t>
  </si>
  <si>
    <t>Income tax expense</t>
  </si>
  <si>
    <t>ASSETS</t>
  </si>
  <si>
    <t>Cash and cash equivalents</t>
  </si>
  <si>
    <t>Mandatory cash balances with NBRK</t>
  </si>
  <si>
    <t>Due from other financial institutions</t>
  </si>
  <si>
    <t>Financial assets at fair value through profit or loss</t>
  </si>
  <si>
    <t>Loans and advances to customers</t>
  </si>
  <si>
    <t>Documentary settlements</t>
  </si>
  <si>
    <t>Investments in debt securities:</t>
  </si>
  <si>
    <t>Debt securities at fair value through other comprehensive income</t>
  </si>
  <si>
    <t>Debt securities at amortised cost</t>
  </si>
  <si>
    <t>Current income tax assets</t>
  </si>
  <si>
    <t>Deferred income tax assets</t>
  </si>
  <si>
    <t>Property, plant and equipment</t>
  </si>
  <si>
    <t>Intangible assets</t>
  </si>
  <si>
    <t>Other assets</t>
  </si>
  <si>
    <t>TOTAL ASSETS</t>
  </si>
  <si>
    <t>LIABILITIES</t>
  </si>
  <si>
    <t>Financial liabilities at fair value through profit or loss</t>
  </si>
  <si>
    <t>Due to other financial institutions</t>
  </si>
  <si>
    <t>Current accounts and deposits from customers</t>
  </si>
  <si>
    <t xml:space="preserve">Repurchase agreements </t>
  </si>
  <si>
    <t>Provision for credit related commitments</t>
  </si>
  <si>
    <t>Other liabilities</t>
  </si>
  <si>
    <t>TOTAL LIABILITIES</t>
  </si>
  <si>
    <t>EQUITY</t>
  </si>
  <si>
    <t xml:space="preserve">Share capital </t>
  </si>
  <si>
    <t xml:space="preserve">Additional paid-in capital </t>
  </si>
  <si>
    <t>Revaluation reserve for financial assets at fair value through other comprehensive income</t>
  </si>
  <si>
    <t>Retained earnings and other reserves</t>
  </si>
  <si>
    <t>TOTAL EQUITY</t>
  </si>
  <si>
    <t xml:space="preserve">TOTAL LIABILITIES AND EQUITY </t>
  </si>
  <si>
    <t>Baisynov M.B.</t>
  </si>
  <si>
    <t>Karzhaubekov A.Z.</t>
  </si>
  <si>
    <t>Net profit for the period</t>
  </si>
  <si>
    <t>In thousands of Kazakhstani Tenge (non-audited)</t>
  </si>
  <si>
    <t>Net gains/(losses) from financial assets and liabilities at fair value through profit or loss</t>
  </si>
  <si>
    <t>Statement of Financial Position - as at 30 June 2025</t>
  </si>
  <si>
    <t>30 June 2025</t>
  </si>
  <si>
    <t>Profit and Loss Statement - for the Period Ended 30 June 2025</t>
  </si>
  <si>
    <t>30 June 2024</t>
  </si>
  <si>
    <t>Net gains from financial assets at fair value through other comprehensive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</si>
</sst>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8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i/>
      <sz val="9"/>
      <color rgb="FF000000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0" fillId="0" borderId="0"/>
  </cellStyleXfs>
  <cellXfs count="31">
    <xf numFmtId="0" fontId="0" fillId="0" borderId="0" xfId="0"/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/>
    <xf numFmtId="0" fontId="0" fillId="0" borderId="0" xfId="0" applyBorder="1" applyAlignment="1"/>
    <xf numFmtId="0" fontId="0" fillId="0" borderId="0" xfId="0" applyBorder="1"/>
    <xf numFmtId="164" fontId="5" fillId="0" borderId="0" xfId="0" applyNumberFormat="1" applyFont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1" fillId="0" borderId="0" xfId="0" applyNumberFormat="1" applyFont="1" applyAlignment="1"/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zoomScaleNormal="100" workbookViewId="0">
      <selection activeCell="B29" sqref="B29:B30"/>
    </sheetView>
  </sheetViews>
  <sheetFormatPr defaultRowHeight="15" x14ac:dyDescent="0.25"/>
  <cols>
    <col min="1" max="1" width="52.140625" customWidth="1"/>
    <col min="2" max="3" width="16.5703125" bestFit="1" customWidth="1"/>
  </cols>
  <sheetData>
    <row r="1" spans="1:3" x14ac:dyDescent="0.25">
      <c r="A1" s="14" t="s">
        <v>0</v>
      </c>
    </row>
    <row r="2" spans="1:3" x14ac:dyDescent="0.25">
      <c r="A2" s="14" t="s">
        <v>56</v>
      </c>
    </row>
    <row r="4" spans="1:3" ht="15.75" thickBot="1" x14ac:dyDescent="0.3">
      <c r="A4" s="2" t="s">
        <v>54</v>
      </c>
      <c r="B4" s="30" t="s">
        <v>57</v>
      </c>
      <c r="C4" s="30" t="s">
        <v>1</v>
      </c>
    </row>
    <row r="5" spans="1:3" ht="2.4500000000000002" customHeight="1" x14ac:dyDescent="0.25">
      <c r="A5" s="3"/>
      <c r="B5" s="4"/>
      <c r="C5" s="4"/>
    </row>
    <row r="6" spans="1:3" x14ac:dyDescent="0.25">
      <c r="A6" s="5" t="s">
        <v>20</v>
      </c>
      <c r="B6" s="6"/>
      <c r="C6" s="6"/>
    </row>
    <row r="7" spans="1:3" x14ac:dyDescent="0.25">
      <c r="A7" s="3" t="s">
        <v>21</v>
      </c>
      <c r="B7" s="19">
        <v>126652872.61401001</v>
      </c>
      <c r="C7" s="19">
        <v>78495327</v>
      </c>
    </row>
    <row r="8" spans="1:3" x14ac:dyDescent="0.25">
      <c r="A8" s="3" t="s">
        <v>22</v>
      </c>
      <c r="B8" s="19">
        <v>19315395.82</v>
      </c>
      <c r="C8" s="19">
        <v>18479556</v>
      </c>
    </row>
    <row r="9" spans="1:3" x14ac:dyDescent="0.25">
      <c r="A9" s="3" t="s">
        <v>23</v>
      </c>
      <c r="B9" s="19">
        <v>22049619.709489997</v>
      </c>
      <c r="C9" s="19">
        <v>32122645</v>
      </c>
    </row>
    <row r="10" spans="1:3" x14ac:dyDescent="0.25">
      <c r="A10" s="3" t="s">
        <v>24</v>
      </c>
      <c r="B10" s="19">
        <v>172722.72120000003</v>
      </c>
      <c r="C10" s="19">
        <v>28411</v>
      </c>
    </row>
    <row r="11" spans="1:3" x14ac:dyDescent="0.25">
      <c r="A11" s="3" t="s">
        <v>25</v>
      </c>
      <c r="B11" s="19">
        <v>619351677.82904994</v>
      </c>
      <c r="C11" s="19">
        <v>525317980</v>
      </c>
    </row>
    <row r="12" spans="1:3" x14ac:dyDescent="0.25">
      <c r="A12" s="3" t="s">
        <v>26</v>
      </c>
      <c r="B12" s="19">
        <v>6821546.0569200004</v>
      </c>
      <c r="C12" s="19">
        <v>2646093</v>
      </c>
    </row>
    <row r="13" spans="1:3" x14ac:dyDescent="0.25">
      <c r="A13" s="8" t="s">
        <v>27</v>
      </c>
      <c r="B13" s="19"/>
      <c r="C13" s="19"/>
    </row>
    <row r="14" spans="1:3" ht="24" x14ac:dyDescent="0.25">
      <c r="A14" s="1" t="s">
        <v>28</v>
      </c>
      <c r="B14" s="19">
        <v>254495026.60663998</v>
      </c>
      <c r="C14" s="19">
        <v>242233341</v>
      </c>
    </row>
    <row r="15" spans="1:3" x14ac:dyDescent="0.25">
      <c r="A15" s="3" t="s">
        <v>29</v>
      </c>
      <c r="B15" s="19">
        <v>87426425.889189988</v>
      </c>
      <c r="C15" s="19">
        <v>88096446</v>
      </c>
    </row>
    <row r="16" spans="1:3" x14ac:dyDescent="0.25">
      <c r="A16" s="3" t="s">
        <v>30</v>
      </c>
      <c r="B16" s="19">
        <v>2787573.6806300003</v>
      </c>
      <c r="C16" s="19">
        <v>453509</v>
      </c>
    </row>
    <row r="17" spans="1:3" x14ac:dyDescent="0.25">
      <c r="A17" s="3" t="s">
        <v>31</v>
      </c>
      <c r="B17" s="19">
        <v>566781.83200000005</v>
      </c>
      <c r="C17" s="19">
        <v>836132</v>
      </c>
    </row>
    <row r="18" spans="1:3" x14ac:dyDescent="0.25">
      <c r="A18" s="3" t="s">
        <v>32</v>
      </c>
      <c r="B18" s="19">
        <v>8441771.176690001</v>
      </c>
      <c r="C18" s="19">
        <v>7602778</v>
      </c>
    </row>
    <row r="19" spans="1:3" x14ac:dyDescent="0.25">
      <c r="A19" s="3" t="s">
        <v>33</v>
      </c>
      <c r="B19" s="19">
        <v>1667619.4546700001</v>
      </c>
      <c r="C19" s="19">
        <v>1604829</v>
      </c>
    </row>
    <row r="20" spans="1:3" x14ac:dyDescent="0.25">
      <c r="A20" s="3" t="s">
        <v>34</v>
      </c>
      <c r="B20" s="19">
        <v>9234534.3068700004</v>
      </c>
      <c r="C20" s="19">
        <v>4554899</v>
      </c>
    </row>
    <row r="21" spans="1:3" ht="2.4500000000000002" customHeight="1" thickBot="1" x14ac:dyDescent="0.3">
      <c r="A21" s="9"/>
      <c r="B21" s="20"/>
      <c r="C21" s="20"/>
    </row>
    <row r="22" spans="1:3" ht="2.4500000000000002" customHeight="1" x14ac:dyDescent="0.25">
      <c r="A22" s="3"/>
      <c r="B22" s="19"/>
      <c r="C22" s="19"/>
    </row>
    <row r="23" spans="1:3" x14ac:dyDescent="0.25">
      <c r="A23" s="10" t="s">
        <v>35</v>
      </c>
      <c r="B23" s="21">
        <f>SUM(B7:B20)</f>
        <v>1158983567.69736</v>
      </c>
      <c r="C23" s="21">
        <f>SUM(C7:C20)</f>
        <v>1002471946</v>
      </c>
    </row>
    <row r="24" spans="1:3" ht="15.75" thickBot="1" x14ac:dyDescent="0.3">
      <c r="A24" s="12"/>
      <c r="B24" s="22"/>
      <c r="C24" s="22"/>
    </row>
    <row r="25" spans="1:3" ht="2.4500000000000002" customHeight="1" x14ac:dyDescent="0.25">
      <c r="A25" s="6"/>
      <c r="B25" s="19"/>
      <c r="C25" s="28"/>
    </row>
    <row r="26" spans="1:3" x14ac:dyDescent="0.25">
      <c r="A26" s="10" t="s">
        <v>36</v>
      </c>
      <c r="B26" s="19"/>
      <c r="C26" s="28"/>
    </row>
    <row r="27" spans="1:3" x14ac:dyDescent="0.25">
      <c r="A27" s="3" t="s">
        <v>37</v>
      </c>
      <c r="B27" s="19">
        <v>6489.1951300000001</v>
      </c>
      <c r="C27" s="19">
        <v>81578</v>
      </c>
    </row>
    <row r="28" spans="1:3" x14ac:dyDescent="0.25">
      <c r="A28" s="3" t="s">
        <v>38</v>
      </c>
      <c r="B28" s="19">
        <v>23559235.642610002</v>
      </c>
      <c r="C28" s="19">
        <v>6364242</v>
      </c>
    </row>
    <row r="29" spans="1:3" x14ac:dyDescent="0.25">
      <c r="A29" s="3" t="s">
        <v>39</v>
      </c>
      <c r="B29" s="19">
        <v>822646239.45483017</v>
      </c>
      <c r="C29" s="19">
        <v>801409862</v>
      </c>
    </row>
    <row r="30" spans="1:3" x14ac:dyDescent="0.25">
      <c r="A30" s="3" t="s">
        <v>40</v>
      </c>
      <c r="B30" s="19">
        <v>145016327.86233002</v>
      </c>
      <c r="C30" s="19">
        <v>32808452</v>
      </c>
    </row>
    <row r="31" spans="1:3" x14ac:dyDescent="0.25">
      <c r="A31" s="3" t="s">
        <v>41</v>
      </c>
      <c r="B31" s="19">
        <v>887489.51284999982</v>
      </c>
      <c r="C31" s="19">
        <v>1210044</v>
      </c>
    </row>
    <row r="32" spans="1:3" x14ac:dyDescent="0.25">
      <c r="A32" s="3" t="s">
        <v>42</v>
      </c>
      <c r="B32" s="19">
        <v>26327396.693209998</v>
      </c>
      <c r="C32" s="19">
        <v>22986531</v>
      </c>
    </row>
    <row r="33" spans="1:3" ht="2.4500000000000002" customHeight="1" thickBot="1" x14ac:dyDescent="0.3">
      <c r="A33" s="9"/>
      <c r="B33" s="20"/>
      <c r="C33" s="20"/>
    </row>
    <row r="34" spans="1:3" ht="2.4500000000000002" customHeight="1" x14ac:dyDescent="0.25">
      <c r="A34" s="3"/>
      <c r="B34" s="19"/>
      <c r="C34" s="19"/>
    </row>
    <row r="35" spans="1:3" x14ac:dyDescent="0.25">
      <c r="A35" s="10" t="s">
        <v>43</v>
      </c>
      <c r="B35" s="21">
        <f>SUM(B27:B32)</f>
        <v>1018443178.3609601</v>
      </c>
      <c r="C35" s="21">
        <f>SUM(C27:C32)</f>
        <v>864860709</v>
      </c>
    </row>
    <row r="36" spans="1:3" ht="15.75" thickBot="1" x14ac:dyDescent="0.3">
      <c r="A36" s="12"/>
      <c r="B36" s="22"/>
      <c r="C36" s="22"/>
    </row>
    <row r="37" spans="1:3" ht="2.4500000000000002" customHeight="1" x14ac:dyDescent="0.25">
      <c r="A37" s="6"/>
      <c r="B37" s="19"/>
      <c r="C37" s="28"/>
    </row>
    <row r="38" spans="1:3" x14ac:dyDescent="0.25">
      <c r="A38" s="10" t="s">
        <v>44</v>
      </c>
      <c r="B38" s="19"/>
      <c r="C38" s="28"/>
    </row>
    <row r="39" spans="1:3" x14ac:dyDescent="0.25">
      <c r="A39" s="3" t="s">
        <v>45</v>
      </c>
      <c r="B39" s="19">
        <v>7050000</v>
      </c>
      <c r="C39" s="19">
        <v>7050000</v>
      </c>
    </row>
    <row r="40" spans="1:3" x14ac:dyDescent="0.25">
      <c r="A40" s="3" t="s">
        <v>46</v>
      </c>
      <c r="B40" s="19">
        <v>220972.88709999999</v>
      </c>
      <c r="C40" s="19">
        <v>220973</v>
      </c>
    </row>
    <row r="41" spans="1:3" ht="24" x14ac:dyDescent="0.25">
      <c r="A41" s="1" t="s">
        <v>47</v>
      </c>
      <c r="B41" s="19">
        <v>-6535228.9911799999</v>
      </c>
      <c r="C41" s="19">
        <v>-4099021</v>
      </c>
    </row>
    <row r="42" spans="1:3" x14ac:dyDescent="0.25">
      <c r="A42" s="3" t="s">
        <v>48</v>
      </c>
      <c r="B42" s="19">
        <v>139804645.44048002</v>
      </c>
      <c r="C42" s="19">
        <v>134439285</v>
      </c>
    </row>
    <row r="43" spans="1:3" ht="2.4500000000000002" customHeight="1" thickBot="1" x14ac:dyDescent="0.3">
      <c r="A43" s="9"/>
      <c r="B43" s="20"/>
      <c r="C43" s="20"/>
    </row>
    <row r="44" spans="1:3" ht="2.4500000000000002" customHeight="1" x14ac:dyDescent="0.25">
      <c r="A44" s="3"/>
      <c r="B44" s="19"/>
      <c r="C44" s="19"/>
    </row>
    <row r="45" spans="1:3" x14ac:dyDescent="0.25">
      <c r="A45" s="10" t="s">
        <v>49</v>
      </c>
      <c r="B45" s="21">
        <f>SUM(B39:B42)</f>
        <v>140540389.33640003</v>
      </c>
      <c r="C45" s="21">
        <f>SUM(C39:C42)</f>
        <v>137611237</v>
      </c>
    </row>
    <row r="46" spans="1:3" ht="15.75" thickBot="1" x14ac:dyDescent="0.3">
      <c r="A46" s="12"/>
      <c r="B46" s="22"/>
      <c r="C46" s="22"/>
    </row>
    <row r="47" spans="1:3" ht="2.4500000000000002" customHeight="1" x14ac:dyDescent="0.25">
      <c r="A47" s="10"/>
      <c r="B47" s="21"/>
      <c r="C47" s="21"/>
    </row>
    <row r="48" spans="1:3" x14ac:dyDescent="0.25">
      <c r="A48" s="10" t="s">
        <v>50</v>
      </c>
      <c r="B48" s="21">
        <f>B35+B45</f>
        <v>1158983567.69736</v>
      </c>
      <c r="C48" s="21">
        <f>C35+C45</f>
        <v>1002471946</v>
      </c>
    </row>
    <row r="49" spans="1:3" ht="2.4500000000000002" customHeight="1" thickBot="1" x14ac:dyDescent="0.3">
      <c r="A49" s="13"/>
      <c r="B49" s="23"/>
      <c r="C49" s="23"/>
    </row>
    <row r="50" spans="1:3" ht="15.75" thickTop="1" x14ac:dyDescent="0.25"/>
    <row r="51" spans="1:3" x14ac:dyDescent="0.25">
      <c r="A51" s="3" t="s">
        <v>2</v>
      </c>
      <c r="B51" s="7"/>
      <c r="C51" s="7" t="s">
        <v>51</v>
      </c>
    </row>
    <row r="52" spans="1:3" x14ac:dyDescent="0.25">
      <c r="A52" s="3"/>
      <c r="B52" s="7"/>
      <c r="C52" s="7"/>
    </row>
    <row r="53" spans="1:3" x14ac:dyDescent="0.25">
      <c r="A53" s="3" t="s">
        <v>3</v>
      </c>
      <c r="B53" s="7"/>
      <c r="C53" s="7" t="s">
        <v>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zoomScaleNormal="100" workbookViewId="0">
      <selection activeCell="A25" sqref="A25"/>
    </sheetView>
  </sheetViews>
  <sheetFormatPr defaultColWidth="9.140625" defaultRowHeight="15" customHeight="1" x14ac:dyDescent="0.25"/>
  <cols>
    <col min="1" max="1" width="52.140625" style="17" customWidth="1"/>
    <col min="2" max="3" width="16.5703125" style="18" bestFit="1" customWidth="1"/>
    <col min="4" max="4" width="9.140625" style="18" customWidth="1"/>
    <col min="5" max="16384" width="9.140625" style="18"/>
  </cols>
  <sheetData>
    <row r="1" spans="1:3" ht="15" customHeight="1" x14ac:dyDescent="0.25">
      <c r="A1" s="15" t="s">
        <v>0</v>
      </c>
    </row>
    <row r="2" spans="1:3" ht="15" customHeight="1" x14ac:dyDescent="0.25">
      <c r="A2" s="15" t="s">
        <v>58</v>
      </c>
    </row>
    <row r="4" spans="1:3" ht="15" customHeight="1" thickBot="1" x14ac:dyDescent="0.3">
      <c r="A4" s="2" t="s">
        <v>54</v>
      </c>
      <c r="B4" s="29" t="s">
        <v>57</v>
      </c>
      <c r="C4" s="29" t="s">
        <v>59</v>
      </c>
    </row>
    <row r="5" spans="1:3" ht="15" customHeight="1" x14ac:dyDescent="0.25">
      <c r="A5" s="8"/>
      <c r="B5" s="11"/>
      <c r="C5" s="11"/>
    </row>
    <row r="6" spans="1:3" ht="24" x14ac:dyDescent="0.25">
      <c r="A6" s="1" t="s">
        <v>4</v>
      </c>
      <c r="B6" s="24">
        <v>62184506.553420007</v>
      </c>
      <c r="C6" s="24">
        <v>50953392.009999998</v>
      </c>
    </row>
    <row r="7" spans="1:3" ht="15" customHeight="1" x14ac:dyDescent="0.25">
      <c r="A7" s="3" t="s">
        <v>5</v>
      </c>
      <c r="B7" s="24">
        <v>-32690547.582010001</v>
      </c>
      <c r="C7" s="24">
        <v>-23527344.004749998</v>
      </c>
    </row>
    <row r="8" spans="1:3" ht="2.4500000000000002" customHeight="1" thickBot="1" x14ac:dyDescent="0.3">
      <c r="A8" s="9"/>
      <c r="B8" s="25"/>
      <c r="C8" s="25"/>
    </row>
    <row r="9" spans="1:3" ht="2.4500000000000002" customHeight="1" x14ac:dyDescent="0.25">
      <c r="A9" s="3"/>
      <c r="B9" s="24"/>
      <c r="C9" s="24"/>
    </row>
    <row r="10" spans="1:3" ht="15" customHeight="1" x14ac:dyDescent="0.25">
      <c r="A10" s="10" t="s">
        <v>6</v>
      </c>
      <c r="B10" s="26">
        <f>B6+B7</f>
        <v>29493958.971410006</v>
      </c>
      <c r="C10" s="26">
        <f>C6+C7</f>
        <v>27426048.005249999</v>
      </c>
    </row>
    <row r="11" spans="1:3" ht="15" customHeight="1" x14ac:dyDescent="0.25">
      <c r="A11" s="3" t="s">
        <v>7</v>
      </c>
      <c r="B11" s="24">
        <v>-2572763.9595199968</v>
      </c>
      <c r="C11" s="24">
        <v>-2408839.69</v>
      </c>
    </row>
    <row r="12" spans="1:3" ht="2.4500000000000002" customHeight="1" thickBot="1" x14ac:dyDescent="0.3">
      <c r="A12" s="9"/>
      <c r="B12" s="25"/>
      <c r="C12" s="25"/>
    </row>
    <row r="13" spans="1:3" ht="2.4500000000000002" customHeight="1" x14ac:dyDescent="0.25">
      <c r="A13" s="3"/>
      <c r="B13" s="24"/>
      <c r="C13" s="24"/>
    </row>
    <row r="14" spans="1:3" ht="15" customHeight="1" x14ac:dyDescent="0.25">
      <c r="A14" s="10" t="s">
        <v>8</v>
      </c>
      <c r="B14" s="26">
        <f>B10+B11</f>
        <v>26921195.011890009</v>
      </c>
      <c r="C14" s="26">
        <f>C10+C11</f>
        <v>25017208.315249998</v>
      </c>
    </row>
    <row r="15" spans="1:3" ht="2.4500000000000002" customHeight="1" thickBot="1" x14ac:dyDescent="0.3">
      <c r="A15" s="12"/>
      <c r="B15" s="27"/>
      <c r="C15" s="27"/>
    </row>
    <row r="16" spans="1:3" ht="15" customHeight="1" x14ac:dyDescent="0.25">
      <c r="A16" s="10"/>
      <c r="B16" s="26"/>
      <c r="C16" s="26"/>
    </row>
    <row r="17" spans="1:3" ht="15" customHeight="1" x14ac:dyDescent="0.25">
      <c r="A17" s="3" t="s">
        <v>9</v>
      </c>
      <c r="B17" s="24">
        <v>2254086.0683199996</v>
      </c>
      <c r="C17" s="24">
        <v>2633078.7200000002</v>
      </c>
    </row>
    <row r="18" spans="1:3" ht="15" customHeight="1" x14ac:dyDescent="0.25">
      <c r="A18" s="3" t="s">
        <v>10</v>
      </c>
      <c r="B18" s="24">
        <v>-2637876.2760399999</v>
      </c>
      <c r="C18" s="24">
        <v>-2081412.1</v>
      </c>
    </row>
    <row r="19" spans="1:3" ht="2.4500000000000002" customHeight="1" thickBot="1" x14ac:dyDescent="0.3">
      <c r="A19" s="9"/>
      <c r="B19" s="25"/>
      <c r="C19" s="25"/>
    </row>
    <row r="20" spans="1:3" ht="2.4500000000000002" customHeight="1" x14ac:dyDescent="0.25">
      <c r="A20" s="3"/>
      <c r="B20" s="24"/>
      <c r="C20" s="24"/>
    </row>
    <row r="21" spans="1:3" ht="15" customHeight="1" x14ac:dyDescent="0.25">
      <c r="A21" s="10" t="s">
        <v>11</v>
      </c>
      <c r="B21" s="26">
        <f>B17+B18</f>
        <v>-383790.2077200003</v>
      </c>
      <c r="C21" s="26">
        <f>C17+C18</f>
        <v>551666.62000000011</v>
      </c>
    </row>
    <row r="22" spans="1:3" ht="2.4500000000000002" customHeight="1" thickBot="1" x14ac:dyDescent="0.3">
      <c r="A22" s="12"/>
      <c r="B22" s="27"/>
      <c r="C22" s="27"/>
    </row>
    <row r="23" spans="1:3" ht="15" customHeight="1" x14ac:dyDescent="0.25">
      <c r="A23" s="10"/>
      <c r="B23" s="26"/>
      <c r="C23" s="26"/>
    </row>
    <row r="24" spans="1:3" ht="24" x14ac:dyDescent="0.25">
      <c r="A24" s="1" t="s">
        <v>55</v>
      </c>
      <c r="B24" s="24">
        <v>726994.88692000019</v>
      </c>
      <c r="C24" s="24">
        <v>-282871.45</v>
      </c>
    </row>
    <row r="25" spans="1:3" ht="24" x14ac:dyDescent="0.25">
      <c r="A25" s="1" t="s">
        <v>60</v>
      </c>
      <c r="B25" s="24">
        <v>298978.65585999994</v>
      </c>
      <c r="C25" s="24">
        <v>47975.15</v>
      </c>
    </row>
    <row r="26" spans="1:3" ht="15" customHeight="1" x14ac:dyDescent="0.25">
      <c r="A26" s="3" t="s">
        <v>12</v>
      </c>
      <c r="B26" s="24">
        <v>2317495.981170001</v>
      </c>
      <c r="C26" s="24">
        <v>3326432.32</v>
      </c>
    </row>
    <row r="27" spans="1:3" ht="15" customHeight="1" x14ac:dyDescent="0.25">
      <c r="A27" s="3" t="s">
        <v>13</v>
      </c>
      <c r="B27" s="24">
        <v>295736.81567000004</v>
      </c>
      <c r="C27" s="24">
        <v>153301.98000000001</v>
      </c>
    </row>
    <row r="28" spans="1:3" ht="2.4500000000000002" customHeight="1" thickBot="1" x14ac:dyDescent="0.3">
      <c r="A28" s="9"/>
      <c r="B28" s="25"/>
      <c r="C28" s="25"/>
    </row>
    <row r="29" spans="1:3" ht="2.4500000000000002" customHeight="1" x14ac:dyDescent="0.25">
      <c r="A29" s="3"/>
      <c r="B29" s="24"/>
      <c r="C29" s="24"/>
    </row>
    <row r="30" spans="1:3" ht="15" customHeight="1" x14ac:dyDescent="0.25">
      <c r="A30" s="10" t="s">
        <v>14</v>
      </c>
      <c r="B30" s="26">
        <f>SUM(B24:B27)</f>
        <v>3639206.3396200011</v>
      </c>
      <c r="C30" s="26">
        <f>SUM(C24:C27)</f>
        <v>3244838</v>
      </c>
    </row>
    <row r="31" spans="1:3" ht="2.4500000000000002" customHeight="1" thickBot="1" x14ac:dyDescent="0.3">
      <c r="A31" s="12"/>
      <c r="B31" s="27"/>
      <c r="C31" s="27"/>
    </row>
    <row r="32" spans="1:3" ht="15" customHeight="1" x14ac:dyDescent="0.25">
      <c r="A32" s="16"/>
      <c r="B32" s="24"/>
      <c r="C32" s="24"/>
    </row>
    <row r="33" spans="1:3" ht="15" customHeight="1" x14ac:dyDescent="0.25">
      <c r="A33" s="3" t="s">
        <v>15</v>
      </c>
      <c r="B33" s="24">
        <v>-7996950.6306599993</v>
      </c>
      <c r="C33" s="24">
        <v>-7947604.5152500002</v>
      </c>
    </row>
    <row r="34" spans="1:3" ht="15" customHeight="1" x14ac:dyDescent="0.25">
      <c r="A34" s="3" t="s">
        <v>16</v>
      </c>
      <c r="B34" s="24">
        <v>358456.89426999999</v>
      </c>
      <c r="C34" s="24">
        <v>2226889.27</v>
      </c>
    </row>
    <row r="35" spans="1:3" ht="2.4500000000000002" customHeight="1" thickBot="1" x14ac:dyDescent="0.3">
      <c r="A35" s="9"/>
      <c r="B35" s="25"/>
      <c r="C35" s="25"/>
    </row>
    <row r="36" spans="1:3" ht="2.4500000000000002" customHeight="1" x14ac:dyDescent="0.25">
      <c r="A36" s="3"/>
      <c r="B36" s="24"/>
      <c r="C36" s="24"/>
    </row>
    <row r="37" spans="1:3" ht="15" customHeight="1" x14ac:dyDescent="0.25">
      <c r="A37" s="10" t="s">
        <v>17</v>
      </c>
      <c r="B37" s="26">
        <f>B33+B34</f>
        <v>-7638493.7363899993</v>
      </c>
      <c r="C37" s="26">
        <f>C33+C34</f>
        <v>-5720715.2452499997</v>
      </c>
    </row>
    <row r="38" spans="1:3" ht="2.4500000000000002" customHeight="1" thickBot="1" x14ac:dyDescent="0.3">
      <c r="A38" s="12"/>
      <c r="B38" s="27"/>
      <c r="C38" s="27"/>
    </row>
    <row r="39" spans="1:3" ht="15" customHeight="1" x14ac:dyDescent="0.25">
      <c r="A39" s="16"/>
      <c r="B39" s="24"/>
      <c r="C39" s="24"/>
    </row>
    <row r="40" spans="1:3" ht="15" customHeight="1" x14ac:dyDescent="0.25">
      <c r="A40" s="10" t="s">
        <v>18</v>
      </c>
      <c r="B40" s="26">
        <f>B14+B21+B30+B37</f>
        <v>22538117.407400012</v>
      </c>
      <c r="C40" s="26">
        <f>C14+C21+C30+C37</f>
        <v>23092997.689999998</v>
      </c>
    </row>
    <row r="41" spans="1:3" ht="15" customHeight="1" x14ac:dyDescent="0.25">
      <c r="A41" s="3" t="s">
        <v>19</v>
      </c>
      <c r="B41" s="24">
        <v>-2172756.0460000001</v>
      </c>
      <c r="C41" s="24">
        <v>-2037136.46</v>
      </c>
    </row>
    <row r="42" spans="1:3" ht="2.4500000000000002" customHeight="1" thickBot="1" x14ac:dyDescent="0.3">
      <c r="A42" s="9"/>
      <c r="B42" s="25"/>
      <c r="C42" s="25"/>
    </row>
    <row r="43" spans="1:3" ht="2.4500000000000002" customHeight="1" x14ac:dyDescent="0.25">
      <c r="A43" s="3"/>
      <c r="B43" s="24"/>
      <c r="C43" s="24"/>
    </row>
    <row r="44" spans="1:3" ht="15" customHeight="1" x14ac:dyDescent="0.25">
      <c r="A44" s="10" t="s">
        <v>53</v>
      </c>
      <c r="B44" s="26">
        <f>B40+B41</f>
        <v>20365361.361400012</v>
      </c>
      <c r="C44" s="26">
        <f>C40+C41</f>
        <v>21055861.229999997</v>
      </c>
    </row>
    <row r="45" spans="1:3" ht="2.4500000000000002" customHeight="1" thickBot="1" x14ac:dyDescent="0.3">
      <c r="A45" s="12"/>
      <c r="B45" s="27"/>
      <c r="C45" s="27"/>
    </row>
    <row r="47" spans="1:3" ht="15" customHeight="1" x14ac:dyDescent="0.25">
      <c r="A47" s="3" t="s">
        <v>2</v>
      </c>
      <c r="B47" s="7"/>
      <c r="C47" s="7" t="s">
        <v>51</v>
      </c>
    </row>
    <row r="48" spans="1:3" ht="15" customHeight="1" x14ac:dyDescent="0.25">
      <c r="A48" s="3"/>
      <c r="B48" s="7"/>
      <c r="C48" s="7"/>
    </row>
    <row r="49" spans="1:3" ht="15" customHeight="1" x14ac:dyDescent="0.25">
      <c r="A49" s="3" t="s">
        <v>3</v>
      </c>
      <c r="B49" s="7"/>
      <c r="C49" s="7" t="s">
        <v>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офп</vt:lpstr>
      <vt:lpstr>осд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 Александра</dc:creator>
  <cp:lastModifiedBy>Ан Александра</cp:lastModifiedBy>
  <dcterms:created xsi:type="dcterms:W3CDTF">2025-02-25T09:42:59Z</dcterms:created>
  <dcterms:modified xsi:type="dcterms:W3CDTF">2025-07-14T11:25:02Z</dcterms:modified>
</cp:coreProperties>
</file>