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5\3 q\"/>
    </mc:Choice>
  </mc:AlternateContent>
  <bookViews>
    <workbookView xWindow="0" yWindow="0" windowWidth="28800" windowHeight="12300"/>
  </bookViews>
  <sheets>
    <sheet name="офп" sheetId="1" r:id="rId1"/>
    <sheet name="О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B37" i="2"/>
  <c r="C30" i="2"/>
  <c r="B30" i="2"/>
  <c r="C21" i="2"/>
  <c r="B21" i="2"/>
  <c r="B14" i="2"/>
  <c r="C10" i="2"/>
  <c r="C14" i="2" s="1"/>
  <c r="B10" i="2"/>
  <c r="C48" i="1"/>
  <c r="C45" i="1"/>
  <c r="B45" i="1"/>
  <c r="C35" i="1"/>
  <c r="B35" i="1"/>
  <c r="C23" i="1"/>
  <c r="B23" i="1"/>
  <c r="B40" i="2" l="1"/>
  <c r="B44" i="2" s="1"/>
  <c r="C40" i="2"/>
  <c r="C44" i="2" s="1"/>
  <c r="B48" i="1"/>
</calcChain>
</file>

<file path=xl/sharedStrings.xml><?xml version="1.0" encoding="utf-8"?>
<sst xmlns="http://schemas.openxmlformats.org/spreadsheetml/2006/main" count="68" uniqueCount="60">
  <si>
    <t>КАПИТАЛ</t>
  </si>
  <si>
    <t>«Altyn Bank» АҚ («China CITIC Bank Corporation Limited» ЕБ)</t>
  </si>
  <si>
    <t>31 желтоқсан 2024 ж.</t>
  </si>
  <si>
    <t>АКТИВТЕР</t>
  </si>
  <si>
    <t>Ақша қаражаттары және олардың баламалары</t>
  </si>
  <si>
    <t>ҚРҰБ-дағы міндетті резервтік талаптар</t>
  </si>
  <si>
    <t>Кредиттік мекемелердегі қаражат</t>
  </si>
  <si>
    <t>Пайда немесе шығын арқылы әділ құны бойынша қаржы активтері</t>
  </si>
  <si>
    <t>Клиенттерге берілген қарыздар</t>
  </si>
  <si>
    <t>Құжаттық есеп айырысулар бойынша дебиторлар</t>
  </si>
  <si>
    <t>Борыштық бағалы қағаздарға инвестициялар:</t>
  </si>
  <si>
    <t>Басқа жиынтық кіріс арқылы әділ құны бойынша ескерілетін бағалы қағаздар</t>
  </si>
  <si>
    <t>Амортизацияланған құн бойынша ескерілетін бағалы қағаздар</t>
  </si>
  <si>
    <t>Ағымдағы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</si>
  <si>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</si>
  <si>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</si>
  <si>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</si>
  <si>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</si>
  <si>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ЖИЫНЫ</t>
  </si>
  <si>
    <t>МІНДЕТТЕМЕЛЕР</t>
  </si>
  <si>
    <t>Пайда немесе шығын арқылы әділ құны бойынша бағаланатын қаржылық міндеттемелер</t>
  </si>
  <si>
    <t>Банктердің шоттары мен депозиттері</t>
  </si>
  <si>
    <t>Клиенттердің ағымдағы шоттары мен депозиттері</t>
  </si>
  <si>
    <t>РЕПО келісімдері бойынша кредиторлық берешек</t>
  </si>
  <si>
    <t>Шартты міндеттемелер бойынша резервтер</t>
  </si>
  <si>
    <t>Өзге міндеттемелер</t>
  </si>
  <si>
    <t>МІНДЕТТЕМЕЛЕР ЖИЫНЫ</t>
  </si>
  <si>
    <t>Акционерлік капитал</t>
  </si>
  <si>
    <t xml:space="preserve">Қосымша төленген капитал </t>
  </si>
  <si>
    <t>Басқа жиынтық кіріс арқылы әділ құны бойынша бағаланатын,қаржы активтерін қайта бағалау жөніндегі резерв</t>
  </si>
  <si>
    <t>Бөлінбеген пайда және басқа резервтер</t>
  </si>
  <si>
    <t>МІНДЕТТЕМЕЛЕР МЕН КАПИТАЛДЫҢ ЖИЫНТЫҒЫ</t>
  </si>
  <si>
    <t>Мың қазақстандық теңгемен (аудиттелмеген)</t>
  </si>
  <si>
    <t>Бас бухгалтер</t>
  </si>
  <si>
    <t>Тиімді пайыздық мөлшерлеме әдісімен есептелген пайыздық кірістер</t>
  </si>
  <si>
    <t>Пайыздық және ұқсас шығындар</t>
  </si>
  <si>
    <t>Таза пайыздық маржа және ұқсас кірістер</t>
  </si>
  <si>
    <t>Несиелік шығындар бойынша бағалау резерві</t>
  </si>
  <si>
    <t>Таза пайыздық кіріс</t>
  </si>
  <si>
    <t>Комиссиялық кірістер</t>
  </si>
  <si>
    <t>Комиссиялық шығыстар</t>
  </si>
  <si>
    <t>Таза комиссиялық кіріс</t>
  </si>
  <si>
    <t>Шетел валютасымен жасалатын операциялардан түскен таза пайда</t>
  </si>
  <si>
    <t>Басқа кірістер</t>
  </si>
  <si>
    <t>Басқа таза пайызсыз кірістер</t>
  </si>
  <si>
    <t>Жалпы және әкімшілік шығыстар</t>
  </si>
  <si>
    <t>Басқа қызмет бойынша резервтер</t>
  </si>
  <si>
    <t>Пайыздық емес шығындар</t>
  </si>
  <si>
    <t>Салық салуға дейінгі пайда</t>
  </si>
  <si>
    <t>Табыс салығы бойынша шығыстар</t>
  </si>
  <si>
    <t>Кезеңдегі таза пайда</t>
  </si>
  <si>
    <t>Байсынов М.Б.</t>
  </si>
  <si>
    <t>Пайда немесе шығын арқылы әділ құны бойынша бағаланатын қаржылық қаржылық міндеттемелері бар операциялар бойынша таза пайда/(шығын)</t>
  </si>
  <si>
    <t>Каржаубеков А.Ж.</t>
  </si>
  <si>
    <t>Басқа жиынтық кіріс арқылы әділ құны бойынша бағаланатын қаржы активтерімен операциялар бойынша таза пайда</t>
  </si>
  <si>
    <t>30 қыркүйек 2025 ж.</t>
  </si>
  <si>
    <t>Қаржы жағдай туралы есеп - 2025 жылғы 30 қыркүйекте аяқталған кезең үшін</t>
  </si>
  <si>
    <t>Басқарма Төрағасы</t>
  </si>
  <si>
    <t>Пайда немесе шығын туралы есеп - 2025 жылғы 30 қыркүйекте аяқталған кезең үшін</t>
  </si>
  <si>
    <t>30 қыркүйек 2024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</si>
</sst>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i/>
      <sz val="8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i/>
      <sz val="9"/>
      <color rgb="FF000000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0" fillId="0" borderId="0"/>
  </cellStyleXfs>
  <cellXfs count="30">
    <xf numFmtId="0" fontId="0" fillId="0" borderId="0" xfId="0"/>
    <xf numFmtId="0" fontId="5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0" fillId="0" borderId="0" xfId="0" applyBorder="1" applyAlignment="1"/>
    <xf numFmtId="0" fontId="0" fillId="0" borderId="0" xfId="0" applyBorder="1"/>
    <xf numFmtId="164" fontId="5" fillId="0" borderId="0" xfId="0" applyNumberFormat="1" applyFont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1" fillId="0" borderId="0" xfId="0" applyNumberFormat="1" applyFont="1" applyAlignment="1"/>
    <xf numFmtId="0" fontId="3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zoomScaleNormal="100" workbookViewId="0">
      <selection activeCell="G15" sqref="G15"/>
    </sheetView>
  </sheetViews>
  <sheetFormatPr defaultRowHeight="15" x14ac:dyDescent="0.25"/>
  <cols>
    <col min="1" max="1" width="52.140625" customWidth="1"/>
    <col min="2" max="3" width="16.5703125" bestFit="1" customWidth="1"/>
  </cols>
  <sheetData>
    <row r="1" spans="1:3" x14ac:dyDescent="0.25">
      <c r="A1" s="14" t="s">
        <v>1</v>
      </c>
    </row>
    <row r="2" spans="1:3" x14ac:dyDescent="0.25">
      <c r="A2" s="14" t="s">
        <v>56</v>
      </c>
    </row>
    <row r="4" spans="1:3" ht="24.75" thickBot="1" x14ac:dyDescent="0.3">
      <c r="A4" s="2" t="s">
        <v>32</v>
      </c>
      <c r="B4" s="29" t="s">
        <v>55</v>
      </c>
      <c r="C4" s="29" t="s">
        <v>2</v>
      </c>
    </row>
    <row r="5" spans="1:3" ht="2.4500000000000002" customHeight="1" x14ac:dyDescent="0.25">
      <c r="A5" s="3"/>
      <c r="B5" s="4"/>
      <c r="C5" s="4"/>
    </row>
    <row r="6" spans="1:3" x14ac:dyDescent="0.25">
      <c r="A6" s="5" t="s">
        <v>3</v>
      </c>
      <c r="B6" s="6"/>
      <c r="C6" s="6"/>
    </row>
    <row r="7" spans="1:3" x14ac:dyDescent="0.25">
      <c r="A7" s="3" t="s">
        <v>4</v>
      </c>
      <c r="B7" s="19">
        <v>103459177.77406216</v>
      </c>
      <c r="C7" s="19">
        <v>78495327</v>
      </c>
    </row>
    <row r="8" spans="1:3" x14ac:dyDescent="0.25">
      <c r="A8" s="3" t="s">
        <v>5</v>
      </c>
      <c r="B8" s="19">
        <v>59033757.297267862</v>
      </c>
      <c r="C8" s="19">
        <v>18479556</v>
      </c>
    </row>
    <row r="9" spans="1:3" x14ac:dyDescent="0.25">
      <c r="A9" s="3" t="s">
        <v>6</v>
      </c>
      <c r="B9" s="19">
        <v>41934402.155019984</v>
      </c>
      <c r="C9" s="19">
        <v>32122645</v>
      </c>
    </row>
    <row r="10" spans="1:3" ht="24" x14ac:dyDescent="0.25">
      <c r="A10" s="1" t="s">
        <v>7</v>
      </c>
      <c r="B10" s="19">
        <v>8082.4231900000004</v>
      </c>
      <c r="C10" s="19">
        <v>28411</v>
      </c>
    </row>
    <row r="11" spans="1:3" x14ac:dyDescent="0.25">
      <c r="A11" s="3" t="s">
        <v>8</v>
      </c>
      <c r="B11" s="19">
        <v>674343029.57095981</v>
      </c>
      <c r="C11" s="19">
        <v>525317980</v>
      </c>
    </row>
    <row r="12" spans="1:3" x14ac:dyDescent="0.25">
      <c r="A12" s="3" t="s">
        <v>9</v>
      </c>
      <c r="B12" s="19">
        <v>4041019.5400500004</v>
      </c>
      <c r="C12" s="19">
        <v>2646093</v>
      </c>
    </row>
    <row r="13" spans="1:3" x14ac:dyDescent="0.25">
      <c r="A13" s="8" t="s">
        <v>10</v>
      </c>
      <c r="B13" s="19"/>
      <c r="C13" s="19"/>
    </row>
    <row r="14" spans="1:3" ht="24" x14ac:dyDescent="0.25">
      <c r="A14" s="1" t="s">
        <v>11</v>
      </c>
      <c r="B14" s="19">
        <v>272873855.95436001</v>
      </c>
      <c r="C14" s="19">
        <v>242233341</v>
      </c>
    </row>
    <row r="15" spans="1:3" ht="24" x14ac:dyDescent="0.25">
      <c r="A15" s="1" t="s">
        <v>12</v>
      </c>
      <c r="B15" s="19">
        <v>30002833.318630006</v>
      </c>
      <c r="C15" s="19">
        <v>88096446</v>
      </c>
    </row>
    <row r="16" spans="1:3" x14ac:dyDescent="0.25">
      <c r="A16" s="3" t="s">
        <v>13</v>
      </c>
      <c r="B16" s="19">
        <v>1684891.7655999998</v>
      </c>
      <c r="C16" s="19">
        <v>453509</v>
      </c>
    </row>
    <row r="17" spans="1:3" x14ac:dyDescent="0.25">
      <c r="A17" s="3" t="s">
        <v>14</v>
      </c>
      <c r="B17" s="19">
        <v>169017.83199999999</v>
      </c>
      <c r="C17" s="19">
        <v>836132</v>
      </c>
    </row>
    <row r="18" spans="1:3" x14ac:dyDescent="0.25">
      <c r="A18" s="3" t="s">
        <v>15</v>
      </c>
      <c r="B18" s="19">
        <v>9039773.5049199983</v>
      </c>
      <c r="C18" s="19">
        <v>7602778</v>
      </c>
    </row>
    <row r="19" spans="1:3" x14ac:dyDescent="0.25">
      <c r="A19" s="3" t="s">
        <v>16</v>
      </c>
      <c r="B19" s="19">
        <v>1557708.8306199999</v>
      </c>
      <c r="C19" s="19">
        <v>1604829</v>
      </c>
    </row>
    <row r="20" spans="1:3" x14ac:dyDescent="0.25">
      <c r="A20" s="3" t="s">
        <v>17</v>
      </c>
      <c r="B20" s="19">
        <v>5973782.3210100001</v>
      </c>
      <c r="C20" s="19">
        <v>4554899</v>
      </c>
    </row>
    <row r="21" spans="1:3" ht="2.4500000000000002" customHeight="1" thickBot="1" x14ac:dyDescent="0.3">
      <c r="A21" s="9"/>
      <c r="B21" s="20"/>
      <c r="C21" s="20"/>
    </row>
    <row r="22" spans="1:3" ht="2.4500000000000002" customHeight="1" x14ac:dyDescent="0.25">
      <c r="A22" s="3"/>
      <c r="B22" s="19"/>
      <c r="C22" s="19"/>
    </row>
    <row r="23" spans="1:3" x14ac:dyDescent="0.25">
      <c r="A23" s="10" t="s">
        <v>18</v>
      </c>
      <c r="B23" s="21">
        <f>SUM(B7:B20)</f>
        <v>1204121332.2876899</v>
      </c>
      <c r="C23" s="21">
        <f>SUM(C7:C20)</f>
        <v>1002471946</v>
      </c>
    </row>
    <row r="24" spans="1:3" ht="15.75" thickBot="1" x14ac:dyDescent="0.3">
      <c r="A24" s="12"/>
      <c r="B24" s="22"/>
      <c r="C24" s="22"/>
    </row>
    <row r="25" spans="1:3" ht="2.4500000000000002" customHeight="1" x14ac:dyDescent="0.25">
      <c r="A25" s="6"/>
      <c r="B25" s="19"/>
      <c r="C25" s="28"/>
    </row>
    <row r="26" spans="1:3" x14ac:dyDescent="0.25">
      <c r="A26" s="10" t="s">
        <v>19</v>
      </c>
      <c r="B26" s="19"/>
      <c r="C26" s="28"/>
    </row>
    <row r="27" spans="1:3" ht="24" x14ac:dyDescent="0.25">
      <c r="A27" s="1" t="s">
        <v>20</v>
      </c>
      <c r="B27" s="19">
        <v>7406.38058</v>
      </c>
      <c r="C27" s="19">
        <v>81578</v>
      </c>
    </row>
    <row r="28" spans="1:3" x14ac:dyDescent="0.25">
      <c r="A28" s="3" t="s">
        <v>21</v>
      </c>
      <c r="B28" s="19">
        <v>24747999.992980003</v>
      </c>
      <c r="C28" s="19">
        <v>6364242</v>
      </c>
    </row>
    <row r="29" spans="1:3" x14ac:dyDescent="0.25">
      <c r="A29" s="3" t="s">
        <v>22</v>
      </c>
      <c r="B29" s="19">
        <v>897967571.3641299</v>
      </c>
      <c r="C29" s="19">
        <v>801409862</v>
      </c>
    </row>
    <row r="30" spans="1:3" x14ac:dyDescent="0.25">
      <c r="A30" s="3" t="s">
        <v>23</v>
      </c>
      <c r="B30" s="19">
        <v>98248088.572970003</v>
      </c>
      <c r="C30" s="19">
        <v>32808452</v>
      </c>
    </row>
    <row r="31" spans="1:3" x14ac:dyDescent="0.25">
      <c r="A31" s="3" t="s">
        <v>24</v>
      </c>
      <c r="B31" s="19">
        <v>604273.87274999963</v>
      </c>
      <c r="C31" s="19">
        <v>1210044</v>
      </c>
    </row>
    <row r="32" spans="1:3" x14ac:dyDescent="0.25">
      <c r="A32" s="3" t="s">
        <v>25</v>
      </c>
      <c r="B32" s="19">
        <v>26129785.67458</v>
      </c>
      <c r="C32" s="19">
        <v>22986531</v>
      </c>
    </row>
    <row r="33" spans="1:3" ht="2.4500000000000002" customHeight="1" thickBot="1" x14ac:dyDescent="0.3">
      <c r="A33" s="9"/>
      <c r="B33" s="20"/>
      <c r="C33" s="20"/>
    </row>
    <row r="34" spans="1:3" ht="2.4500000000000002" customHeight="1" x14ac:dyDescent="0.25">
      <c r="A34" s="3"/>
      <c r="B34" s="19"/>
      <c r="C34" s="19"/>
    </row>
    <row r="35" spans="1:3" x14ac:dyDescent="0.25">
      <c r="A35" s="10" t="s">
        <v>26</v>
      </c>
      <c r="B35" s="21">
        <f>SUM(B27:B32)</f>
        <v>1047705125.8579899</v>
      </c>
      <c r="C35" s="21">
        <f>SUM(C27:C32)</f>
        <v>864860709</v>
      </c>
    </row>
    <row r="36" spans="1:3" ht="15.75" thickBot="1" x14ac:dyDescent="0.3">
      <c r="A36" s="12"/>
      <c r="B36" s="22"/>
      <c r="C36" s="22"/>
    </row>
    <row r="37" spans="1:3" ht="2.4500000000000002" customHeight="1" x14ac:dyDescent="0.25">
      <c r="A37" s="6"/>
      <c r="B37" s="19"/>
      <c r="C37" s="28"/>
    </row>
    <row r="38" spans="1:3" x14ac:dyDescent="0.25">
      <c r="A38" s="10" t="s">
        <v>0</v>
      </c>
      <c r="B38" s="19"/>
      <c r="C38" s="28"/>
    </row>
    <row r="39" spans="1:3" x14ac:dyDescent="0.25">
      <c r="A39" s="3" t="s">
        <v>27</v>
      </c>
      <c r="B39" s="19">
        <v>7050000</v>
      </c>
      <c r="C39" s="19">
        <v>7050000</v>
      </c>
    </row>
    <row r="40" spans="1:3" x14ac:dyDescent="0.25">
      <c r="A40" s="3" t="s">
        <v>28</v>
      </c>
      <c r="B40" s="19">
        <v>220972.88709999999</v>
      </c>
      <c r="C40" s="19">
        <v>220973</v>
      </c>
    </row>
    <row r="41" spans="1:3" ht="36" x14ac:dyDescent="0.25">
      <c r="A41" s="1" t="s">
        <v>29</v>
      </c>
      <c r="B41" s="19">
        <v>-865162.36884999997</v>
      </c>
      <c r="C41" s="19">
        <v>-4099021</v>
      </c>
    </row>
    <row r="42" spans="1:3" x14ac:dyDescent="0.25">
      <c r="A42" s="3" t="s">
        <v>30</v>
      </c>
      <c r="B42" s="19">
        <v>150010395.91145</v>
      </c>
      <c r="C42" s="19">
        <v>134439285</v>
      </c>
    </row>
    <row r="43" spans="1:3" ht="2.4500000000000002" customHeight="1" thickBot="1" x14ac:dyDescent="0.3">
      <c r="A43" s="9"/>
      <c r="B43" s="20"/>
      <c r="C43" s="20"/>
    </row>
    <row r="44" spans="1:3" ht="2.4500000000000002" customHeight="1" x14ac:dyDescent="0.25">
      <c r="A44" s="3"/>
      <c r="B44" s="19"/>
      <c r="C44" s="19"/>
    </row>
    <row r="45" spans="1:3" x14ac:dyDescent="0.25">
      <c r="A45" s="10" t="s">
        <v>0</v>
      </c>
      <c r="B45" s="21">
        <f>SUM(B39:B42)</f>
        <v>156416206.42969999</v>
      </c>
      <c r="C45" s="21">
        <f>SUM(C39:C42)</f>
        <v>137611237</v>
      </c>
    </row>
    <row r="46" spans="1:3" ht="15.75" thickBot="1" x14ac:dyDescent="0.3">
      <c r="A46" s="12"/>
      <c r="B46" s="22"/>
      <c r="C46" s="22"/>
    </row>
    <row r="47" spans="1:3" ht="2.4500000000000002" customHeight="1" x14ac:dyDescent="0.25">
      <c r="A47" s="10"/>
      <c r="B47" s="21"/>
      <c r="C47" s="21"/>
    </row>
    <row r="48" spans="1:3" x14ac:dyDescent="0.25">
      <c r="A48" s="10" t="s">
        <v>31</v>
      </c>
      <c r="B48" s="21">
        <f>B35+B45</f>
        <v>1204121332.2876899</v>
      </c>
      <c r="C48" s="21">
        <f>C35+C45</f>
        <v>1002471946</v>
      </c>
    </row>
    <row r="49" spans="1:3" ht="2.4500000000000002" customHeight="1" thickBot="1" x14ac:dyDescent="0.3">
      <c r="A49" s="13"/>
      <c r="B49" s="23"/>
      <c r="C49" s="23"/>
    </row>
    <row r="50" spans="1:3" ht="15.75" thickTop="1" x14ac:dyDescent="0.25"/>
    <row r="51" spans="1:3" x14ac:dyDescent="0.25">
      <c r="A51" s="3" t="s">
        <v>57</v>
      </c>
      <c r="B51" s="7"/>
      <c r="C51" s="7" t="s">
        <v>51</v>
      </c>
    </row>
    <row r="52" spans="1:3" x14ac:dyDescent="0.25">
      <c r="A52" s="3"/>
      <c r="B52" s="7"/>
      <c r="C52" s="7"/>
    </row>
    <row r="53" spans="1:3" x14ac:dyDescent="0.25">
      <c r="A53" s="3" t="s">
        <v>33</v>
      </c>
      <c r="B53" s="7"/>
      <c r="C53" s="7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zoomScaleNormal="100" workbookViewId="0">
      <selection activeCell="B44" sqref="B44"/>
    </sheetView>
  </sheetViews>
  <sheetFormatPr defaultColWidth="9.140625" defaultRowHeight="15" customHeight="1" x14ac:dyDescent="0.25"/>
  <cols>
    <col min="1" max="1" width="52.140625" style="17" customWidth="1"/>
    <col min="2" max="3" width="16.5703125" style="18" bestFit="1" customWidth="1"/>
    <col min="4" max="4" width="9.140625" style="18" customWidth="1"/>
    <col min="5" max="16384" width="9.140625" style="18"/>
  </cols>
  <sheetData>
    <row r="1" spans="1:3" ht="15" customHeight="1" x14ac:dyDescent="0.25">
      <c r="A1" s="15" t="s">
        <v>1</v>
      </c>
    </row>
    <row r="2" spans="1:3" ht="15" customHeight="1" x14ac:dyDescent="0.25">
      <c r="A2" s="15" t="s">
        <v>58</v>
      </c>
    </row>
    <row r="4" spans="1:3" ht="24.75" thickBot="1" x14ac:dyDescent="0.3">
      <c r="A4" s="2" t="s">
        <v>32</v>
      </c>
      <c r="B4" s="29" t="s">
        <v>55</v>
      </c>
      <c r="C4" s="29" t="s">
        <v>59</v>
      </c>
    </row>
    <row r="5" spans="1:3" ht="15" customHeight="1" x14ac:dyDescent="0.25">
      <c r="A5" s="8"/>
      <c r="B5" s="11"/>
      <c r="C5" s="11"/>
    </row>
    <row r="6" spans="1:3" ht="24" x14ac:dyDescent="0.25">
      <c r="A6" s="1" t="s">
        <v>34</v>
      </c>
      <c r="B6" s="24">
        <v>97916213.06062001</v>
      </c>
      <c r="C6" s="24">
        <v>78617161.090000004</v>
      </c>
    </row>
    <row r="7" spans="1:3" ht="15" customHeight="1" x14ac:dyDescent="0.25">
      <c r="A7" s="3" t="s">
        <v>35</v>
      </c>
      <c r="B7" s="24">
        <v>-53610405.560699999</v>
      </c>
      <c r="C7" s="24">
        <v>-36731634.279999994</v>
      </c>
    </row>
    <row r="8" spans="1:3" ht="2.4500000000000002" customHeight="1" thickBot="1" x14ac:dyDescent="0.3">
      <c r="A8" s="9"/>
      <c r="B8" s="25"/>
      <c r="C8" s="25"/>
    </row>
    <row r="9" spans="1:3" ht="2.4500000000000002" customHeight="1" x14ac:dyDescent="0.25">
      <c r="A9" s="3"/>
      <c r="B9" s="24"/>
      <c r="C9" s="24"/>
    </row>
    <row r="10" spans="1:3" ht="15" customHeight="1" x14ac:dyDescent="0.25">
      <c r="A10" s="10" t="s">
        <v>36</v>
      </c>
      <c r="B10" s="26">
        <f>B6+B7</f>
        <v>44305807.499920011</v>
      </c>
      <c r="C10" s="26">
        <f>C6+C7</f>
        <v>41885526.81000001</v>
      </c>
    </row>
    <row r="11" spans="1:3" ht="15" customHeight="1" x14ac:dyDescent="0.25">
      <c r="A11" s="3" t="s">
        <v>37</v>
      </c>
      <c r="B11" s="24">
        <v>-3390405.2287100116</v>
      </c>
      <c r="C11" s="24">
        <v>-4633507.1100000003</v>
      </c>
    </row>
    <row r="12" spans="1:3" ht="2.4500000000000002" customHeight="1" thickBot="1" x14ac:dyDescent="0.3">
      <c r="A12" s="9"/>
      <c r="B12" s="25"/>
      <c r="C12" s="25"/>
    </row>
    <row r="13" spans="1:3" ht="2.4500000000000002" customHeight="1" x14ac:dyDescent="0.25">
      <c r="A13" s="3"/>
      <c r="B13" s="24"/>
      <c r="C13" s="24"/>
    </row>
    <row r="14" spans="1:3" ht="15" customHeight="1" x14ac:dyDescent="0.25">
      <c r="A14" s="10" t="s">
        <v>38</v>
      </c>
      <c r="B14" s="26">
        <f>B10+B11</f>
        <v>40915402.27121</v>
      </c>
      <c r="C14" s="26">
        <f>C10+C11</f>
        <v>37252019.70000001</v>
      </c>
    </row>
    <row r="15" spans="1:3" ht="2.4500000000000002" customHeight="1" thickBot="1" x14ac:dyDescent="0.3">
      <c r="A15" s="12"/>
      <c r="B15" s="27"/>
      <c r="C15" s="27"/>
    </row>
    <row r="16" spans="1:3" ht="15" customHeight="1" x14ac:dyDescent="0.25">
      <c r="A16" s="10"/>
      <c r="B16" s="26"/>
      <c r="C16" s="26"/>
    </row>
    <row r="17" spans="1:3" ht="15" customHeight="1" x14ac:dyDescent="0.25">
      <c r="A17" s="3" t="s">
        <v>39</v>
      </c>
      <c r="B17" s="24">
        <v>3475333.8695300003</v>
      </c>
      <c r="C17" s="24">
        <v>3781102.13</v>
      </c>
    </row>
    <row r="18" spans="1:3" ht="15" customHeight="1" x14ac:dyDescent="0.25">
      <c r="A18" s="3" t="s">
        <v>40</v>
      </c>
      <c r="B18" s="24">
        <v>-4018252.9063299997</v>
      </c>
      <c r="C18" s="24">
        <v>-3143745.72</v>
      </c>
    </row>
    <row r="19" spans="1:3" ht="2.4500000000000002" customHeight="1" thickBot="1" x14ac:dyDescent="0.3">
      <c r="A19" s="9"/>
      <c r="B19" s="25"/>
      <c r="C19" s="25"/>
    </row>
    <row r="20" spans="1:3" ht="2.4500000000000002" customHeight="1" x14ac:dyDescent="0.25">
      <c r="A20" s="3"/>
      <c r="B20" s="24"/>
      <c r="C20" s="24"/>
    </row>
    <row r="21" spans="1:3" ht="15" customHeight="1" x14ac:dyDescent="0.25">
      <c r="A21" s="10" t="s">
        <v>41</v>
      </c>
      <c r="B21" s="26">
        <f>B17+B18</f>
        <v>-542919.03679999942</v>
      </c>
      <c r="C21" s="26">
        <f>C17+C18</f>
        <v>637356.40999999968</v>
      </c>
    </row>
    <row r="22" spans="1:3" ht="2.4500000000000002" customHeight="1" thickBot="1" x14ac:dyDescent="0.3">
      <c r="A22" s="12"/>
      <c r="B22" s="27"/>
      <c r="C22" s="27"/>
    </row>
    <row r="23" spans="1:3" ht="15" customHeight="1" x14ac:dyDescent="0.25">
      <c r="A23" s="10"/>
      <c r="B23" s="26"/>
      <c r="C23" s="26"/>
    </row>
    <row r="24" spans="1:3" ht="36" x14ac:dyDescent="0.25">
      <c r="A24" s="1" t="s">
        <v>52</v>
      </c>
      <c r="B24" s="24">
        <v>888598.80667000008</v>
      </c>
      <c r="C24" s="24">
        <v>-493204.45</v>
      </c>
    </row>
    <row r="25" spans="1:3" ht="36" x14ac:dyDescent="0.25">
      <c r="A25" s="1" t="s">
        <v>54</v>
      </c>
      <c r="B25" s="24">
        <v>416492.48960999993</v>
      </c>
      <c r="C25" s="24">
        <v>642107.06999999995</v>
      </c>
    </row>
    <row r="26" spans="1:3" ht="24" x14ac:dyDescent="0.25">
      <c r="A26" s="1" t="s">
        <v>42</v>
      </c>
      <c r="B26" s="24">
        <v>3442354.7403899999</v>
      </c>
      <c r="C26" s="24">
        <v>5434283.2800000003</v>
      </c>
    </row>
    <row r="27" spans="1:3" ht="15" customHeight="1" x14ac:dyDescent="0.25">
      <c r="A27" s="3" t="s">
        <v>43</v>
      </c>
      <c r="B27" s="24">
        <v>436055.60411999992</v>
      </c>
      <c r="C27" s="24">
        <v>178054.16</v>
      </c>
    </row>
    <row r="28" spans="1:3" ht="2.4500000000000002" customHeight="1" thickBot="1" x14ac:dyDescent="0.3">
      <c r="A28" s="9"/>
      <c r="B28" s="25"/>
      <c r="C28" s="25"/>
    </row>
    <row r="29" spans="1:3" ht="2.4500000000000002" customHeight="1" x14ac:dyDescent="0.25">
      <c r="A29" s="3"/>
      <c r="B29" s="24"/>
      <c r="C29" s="24"/>
    </row>
    <row r="30" spans="1:3" ht="15" customHeight="1" x14ac:dyDescent="0.25">
      <c r="A30" s="10" t="s">
        <v>44</v>
      </c>
      <c r="B30" s="26">
        <f>SUM(B24:B27)</f>
        <v>5183501.6407899996</v>
      </c>
      <c r="C30" s="26">
        <f>SUM(C24:C27)</f>
        <v>5761240.0600000005</v>
      </c>
    </row>
    <row r="31" spans="1:3" ht="2.4500000000000002" customHeight="1" thickBot="1" x14ac:dyDescent="0.3">
      <c r="A31" s="12"/>
      <c r="B31" s="27"/>
      <c r="C31" s="27"/>
    </row>
    <row r="32" spans="1:3" ht="15" customHeight="1" x14ac:dyDescent="0.25">
      <c r="A32" s="16"/>
      <c r="B32" s="24"/>
      <c r="C32" s="24"/>
    </row>
    <row r="33" spans="1:3" ht="15" customHeight="1" x14ac:dyDescent="0.25">
      <c r="A33" s="3" t="s">
        <v>45</v>
      </c>
      <c r="B33" s="24">
        <v>-10918948.291859999</v>
      </c>
      <c r="C33" s="24">
        <v>-12212408.25</v>
      </c>
    </row>
    <row r="34" spans="1:3" ht="15" customHeight="1" x14ac:dyDescent="0.25">
      <c r="A34" s="3" t="s">
        <v>46</v>
      </c>
      <c r="B34" s="24">
        <v>679103.07602999976</v>
      </c>
      <c r="C34" s="24">
        <v>2317584.58</v>
      </c>
    </row>
    <row r="35" spans="1:3" ht="2.4500000000000002" customHeight="1" thickBot="1" x14ac:dyDescent="0.3">
      <c r="A35" s="9"/>
      <c r="B35" s="25"/>
      <c r="C35" s="25"/>
    </row>
    <row r="36" spans="1:3" ht="2.4500000000000002" customHeight="1" x14ac:dyDescent="0.25">
      <c r="A36" s="3"/>
      <c r="B36" s="24"/>
      <c r="C36" s="24"/>
    </row>
    <row r="37" spans="1:3" ht="15" customHeight="1" x14ac:dyDescent="0.25">
      <c r="A37" s="10" t="s">
        <v>47</v>
      </c>
      <c r="B37" s="26">
        <f>B33+B34</f>
        <v>-10239845.21583</v>
      </c>
      <c r="C37" s="26">
        <f>C33+C34</f>
        <v>-9894823.6699999999</v>
      </c>
    </row>
    <row r="38" spans="1:3" ht="2.4500000000000002" customHeight="1" thickBot="1" x14ac:dyDescent="0.3">
      <c r="A38" s="12"/>
      <c r="B38" s="27"/>
      <c r="C38" s="27"/>
    </row>
    <row r="39" spans="1:3" ht="15" customHeight="1" x14ac:dyDescent="0.25">
      <c r="A39" s="16"/>
      <c r="B39" s="24"/>
      <c r="C39" s="24"/>
    </row>
    <row r="40" spans="1:3" ht="15" customHeight="1" x14ac:dyDescent="0.25">
      <c r="A40" s="10" t="s">
        <v>48</v>
      </c>
      <c r="B40" s="26">
        <f>B14+B21+B30+B37</f>
        <v>35316139.659370005</v>
      </c>
      <c r="C40" s="26">
        <f>C14+C21+C30+C37</f>
        <v>33755792.500000007</v>
      </c>
    </row>
    <row r="41" spans="1:3" ht="15" customHeight="1" x14ac:dyDescent="0.25">
      <c r="A41" s="3" t="s">
        <v>49</v>
      </c>
      <c r="B41" s="24">
        <v>-4745027.8269999996</v>
      </c>
      <c r="C41" s="24">
        <v>-3141607.46</v>
      </c>
    </row>
    <row r="42" spans="1:3" ht="2.4500000000000002" customHeight="1" thickBot="1" x14ac:dyDescent="0.3">
      <c r="A42" s="9"/>
      <c r="B42" s="25"/>
      <c r="C42" s="25"/>
    </row>
    <row r="43" spans="1:3" ht="2.4500000000000002" customHeight="1" x14ac:dyDescent="0.25">
      <c r="A43" s="3"/>
      <c r="B43" s="24"/>
      <c r="C43" s="24"/>
    </row>
    <row r="44" spans="1:3" ht="15" customHeight="1" x14ac:dyDescent="0.25">
      <c r="A44" s="10" t="s">
        <v>50</v>
      </c>
      <c r="B44" s="26">
        <f>B40+B41</f>
        <v>30571111.832370006</v>
      </c>
      <c r="C44" s="26">
        <f>C40+C41</f>
        <v>30614185.040000007</v>
      </c>
    </row>
    <row r="45" spans="1:3" ht="2.4500000000000002" customHeight="1" thickBot="1" x14ac:dyDescent="0.3">
      <c r="A45" s="12"/>
      <c r="B45" s="27"/>
      <c r="C45" s="27"/>
    </row>
    <row r="47" spans="1:3" ht="15" customHeight="1" x14ac:dyDescent="0.25">
      <c r="A47" s="3" t="s">
        <v>57</v>
      </c>
      <c r="B47" s="7"/>
      <c r="C47" s="7" t="s">
        <v>51</v>
      </c>
    </row>
    <row r="48" spans="1:3" ht="15" customHeight="1" x14ac:dyDescent="0.25">
      <c r="A48" s="3"/>
      <c r="B48" s="7"/>
      <c r="C48" s="7"/>
    </row>
    <row r="49" spans="1:3" ht="15" customHeight="1" x14ac:dyDescent="0.25">
      <c r="A49" s="3" t="s">
        <v>33</v>
      </c>
      <c r="B49" s="7"/>
      <c r="C49" s="7" t="s">
        <v>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офп</vt:lpstr>
      <vt:lpstr>ОПиУ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 Александра</dc:creator>
  <cp:lastModifiedBy>Ан Александра</cp:lastModifiedBy>
  <dcterms:created xsi:type="dcterms:W3CDTF">2025-02-25T09:42:59Z</dcterms:created>
  <dcterms:modified xsi:type="dcterms:W3CDTF">2025-10-13T07:10:48Z</dcterms:modified>
</cp:coreProperties>
</file>