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a11202\FCD\Айсулу\Финансовая отчетность\2026\3 q\"/>
    </mc:Choice>
  </mc:AlternateContent>
  <bookViews>
    <workbookView xWindow="-120" yWindow="-120" windowWidth="29040" windowHeight="15720"/>
  </bookViews>
  <sheets>
    <sheet name="офп" sheetId="1" r:id="rId1"/>
    <sheet name="осд" sheetId="2" r:id="rId2"/>
    <sheet name="оддс" sheetId="3" r:id="rId3"/>
    <sheet name="оик" sheetId="5" r:id="rId4"/>
  </sheets>
  <definedNames>
    <definedName name="OLE_LINK16" localSheetId="2">оддс!$C$53</definedName>
    <definedName name="OLE_LINK18" localSheetId="2">оддс!$C$65</definedName>
    <definedName name="OLE_LINK23" localSheetId="2">оддс!$C$41</definedName>
    <definedName name="OLE_LINK24" localSheetId="2">оддс!$C$62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9" i="1" l="1"/>
  <c r="B49" i="1"/>
  <c r="C39" i="1"/>
  <c r="B39" i="1"/>
  <c r="C24" i="1"/>
  <c r="B24" i="1"/>
  <c r="C52" i="1" l="1"/>
  <c r="B52" i="1"/>
</calcChain>
</file>

<file path=xl/sharedStrings.xml><?xml version="1.0" encoding="utf-8"?>
<sst xmlns="http://schemas.openxmlformats.org/spreadsheetml/2006/main" count="172" uniqueCount="139">
  <si>
    <t>JSC “Altyn Bank” (SB of China CITIC Bank Corporation Ltd.)</t>
  </si>
  <si>
    <t>Chief Accountant</t>
  </si>
  <si>
    <t>Interest income calculated using the effective interest rate method</t>
  </si>
  <si>
    <t>Net margin on interest and similar income</t>
  </si>
  <si>
    <t>Credit loss allowance</t>
  </si>
  <si>
    <t>Fee and commission income</t>
  </si>
  <si>
    <t>Fee and commission expense</t>
  </si>
  <si>
    <t>Net commission income</t>
  </si>
  <si>
    <t>Other income</t>
  </si>
  <si>
    <t>Other non-interest income</t>
  </si>
  <si>
    <t>Non-interest expenses</t>
  </si>
  <si>
    <t>ASSETS</t>
  </si>
  <si>
    <t>Due from other financial institutions</t>
  </si>
  <si>
    <t>Loans and advances to customers</t>
  </si>
  <si>
    <t>Documentary settlements</t>
  </si>
  <si>
    <t>Investments in debt securities:</t>
  </si>
  <si>
    <t>Debt securities at fair value through other comprehensive income</t>
  </si>
  <si>
    <t>Debt securities at amortised cost</t>
  </si>
  <si>
    <t>Current income tax assets</t>
  </si>
  <si>
    <t>Intangible assets</t>
  </si>
  <si>
    <t>Other assets</t>
  </si>
  <si>
    <t>TOTAL ASSETS</t>
  </si>
  <si>
    <t>LIABILITIES</t>
  </si>
  <si>
    <t>Due to other financial institutions</t>
  </si>
  <si>
    <t>Current accounts and deposits from customers</t>
  </si>
  <si>
    <t xml:space="preserve">Repurchase agreements </t>
  </si>
  <si>
    <t>Provision for credit related commitments</t>
  </si>
  <si>
    <t>Other liabilities</t>
  </si>
  <si>
    <t>TOTAL LIABILITIES</t>
  </si>
  <si>
    <t>EQUITY</t>
  </si>
  <si>
    <t xml:space="preserve">Share capital </t>
  </si>
  <si>
    <t xml:space="preserve">Additional paid-in capital </t>
  </si>
  <si>
    <t>TOTAL EQUITY</t>
  </si>
  <si>
    <t xml:space="preserve">TOTAL LIABILITIES AND EQUITY </t>
  </si>
  <si>
    <t>Baisynov M.B.</t>
  </si>
  <si>
    <t>Karzhaubekov A.Z.</t>
  </si>
  <si>
    <t>Net profit for the period</t>
  </si>
  <si>
    <t>In thousands of Kazakhstani Tenge (non-audited)</t>
  </si>
  <si>
    <t>Net gains from financial assets at fair value through other comprehensive income</t>
  </si>
  <si>
    <t>Chairman of the Board</t>
  </si>
  <si>
    <t>OTHER COMPREHENSIVE INCOME</t>
  </si>
  <si>
    <t>Items that may be reclassified subsequently to profit or loss:</t>
  </si>
  <si>
    <t>Losses less gains reclassified to profit or loss upon disposal or impairment of financial assets at fair value through other comprehensive income</t>
  </si>
  <si>
    <t xml:space="preserve">TOTAL COMPREHENSIVE INCOME  </t>
  </si>
  <si>
    <t>Retained earnings</t>
  </si>
  <si>
    <t>31 December 2025</t>
  </si>
  <si>
    <t>Cash and cash equivalents without mandatory reserve requirements at the NBRK</t>
  </si>
  <si>
    <t>Mandatory reserve requirements at the NBRK</t>
  </si>
  <si>
    <t>Derivative financial instruments</t>
  </si>
  <si>
    <t>Property, plant and equipment and right-of-use assets</t>
  </si>
  <si>
    <t>Other financial assets</t>
  </si>
  <si>
    <t>Deferred tax liabilities</t>
  </si>
  <si>
    <t>Other financial liabilities</t>
  </si>
  <si>
    <t>Other reserves</t>
  </si>
  <si>
    <t>Interest expenses</t>
  </si>
  <si>
    <t>Other similar expenses</t>
  </si>
  <si>
    <t>Net interest margin</t>
  </si>
  <si>
    <t>Income net of expenses from foreign currency transactions</t>
  </si>
  <si>
    <t>Income net of expenses from foreign currency revaluation</t>
  </si>
  <si>
    <t>General and administrative expenses</t>
  </si>
  <si>
    <t>Profit before tax</t>
  </si>
  <si>
    <t>Income tax expenses</t>
  </si>
  <si>
    <t>Net (losses)/gains on fair value adjustments on financial assets at fair value through other comprehensive income</t>
  </si>
  <si>
    <t>Net gains on financial assets and liabilities at fair value through profit or loss</t>
  </si>
  <si>
    <t>Items that will not be reclassified to profit or loss:</t>
  </si>
  <si>
    <t>Gains from revaluation of fixed assets</t>
  </si>
  <si>
    <t>OTHER COMPREHENSIVE LOSS</t>
  </si>
  <si>
    <t>(Charge)/reversal of provisions for credit-related liabilities and other activities</t>
  </si>
  <si>
    <t>31 December 2024</t>
  </si>
  <si>
    <t>Cash flows from operating activities</t>
  </si>
  <si>
    <t>Interest income received</t>
  </si>
  <si>
    <t>Interest income received from Cash and cash equivalents and Due from other financial institutions</t>
  </si>
  <si>
    <t>Interest income received from Debt securities at fair value through other comprehensive income</t>
  </si>
  <si>
    <t>Interest income received from Debt securities at amortised cost</t>
  </si>
  <si>
    <t>Interest income received from Loans and advances to customers</t>
  </si>
  <si>
    <t>Interest expenses paid</t>
  </si>
  <si>
    <t>Interest expenses paid on Current accounts and deposits from customers</t>
  </si>
  <si>
    <t>Interest paid on Due to other financial institutions</t>
  </si>
  <si>
    <t>Fees and commissions received</t>
  </si>
  <si>
    <t>Fees and commissions paid</t>
  </si>
  <si>
    <t>Proceeds/(repayments) from operations with financial instruments at fair value through profit or loss</t>
  </si>
  <si>
    <t>Proceeds from operations with foreign currencies</t>
  </si>
  <si>
    <t>Proceeds from other income</t>
  </si>
  <si>
    <t>Operating expenses paid</t>
  </si>
  <si>
    <t>Income tax paid</t>
  </si>
  <si>
    <t>Cash flows from operating activities before changes in operating assets and liabilities</t>
  </si>
  <si>
    <t>Changes in operating assets and liabilities</t>
  </si>
  <si>
    <t>Net decrease in due from other financial institutions</t>
  </si>
  <si>
    <t>Net increase/(decrease) in financial instruments at fair value through profit or loss</t>
  </si>
  <si>
    <t>Net decrease in loans and advances to customers</t>
  </si>
  <si>
    <t>Net (decrease)/increase in documentary settlements</t>
  </si>
  <si>
    <t>Net decrease in other assets</t>
  </si>
  <si>
    <t>Net increase in due to other financial institutions</t>
  </si>
  <si>
    <t>Net increase/(decrease) in repurchase agreements</t>
  </si>
  <si>
    <t>Net increase in current accounts and deposits from customers</t>
  </si>
  <si>
    <t>Net increase in other liabilities</t>
  </si>
  <si>
    <t>Net (decrease)/increase in financial liabilities at fair value through profit or loss</t>
  </si>
  <si>
    <t>Net cash from operating activities</t>
  </si>
  <si>
    <t>Cash flows from investing activities</t>
  </si>
  <si>
    <t>Disposal and redemption of debt securities at FVOCI</t>
  </si>
  <si>
    <t xml:space="preserve">Acquisition of debt securities at FVOCI </t>
  </si>
  <si>
    <t>Acquisition of property and equipment</t>
  </si>
  <si>
    <t>Proceeds from the sale of property and equipment</t>
  </si>
  <si>
    <t>Acquisition of intangible assets</t>
  </si>
  <si>
    <t>Proceeds from redemption of debt securities at AC</t>
  </si>
  <si>
    <t>Acquisition of financial assets at AC</t>
  </si>
  <si>
    <t>Net cash used in investing activities</t>
  </si>
  <si>
    <t>Cash flow from financing activities</t>
  </si>
  <si>
    <t>Repayment of finance lease liabilities</t>
  </si>
  <si>
    <t>Payment of dividends</t>
  </si>
  <si>
    <t>Net cash used in financing activities</t>
  </si>
  <si>
    <t>Effect of exchange rate changes on cash and cash equivalents</t>
  </si>
  <si>
    <t>Net increase/(decrease) in cash and cash equivalents</t>
  </si>
  <si>
    <t>Cash and cash equivalents, beginning of the year</t>
  </si>
  <si>
    <t>Cash and cash equivalents, end of the year</t>
  </si>
  <si>
    <t>Share capital</t>
  </si>
  <si>
    <t>Additional paid-in capital</t>
  </si>
  <si>
    <t>Revaluation of financial assets at fair value through other comprehen-sive income</t>
  </si>
  <si>
    <t>Reserve for revaluation of fixed assets</t>
  </si>
  <si>
    <t>Total equity</t>
  </si>
  <si>
    <t>Dividends Payment</t>
  </si>
  <si>
    <t>Net income for the year</t>
  </si>
  <si>
    <t>Other comprehensive income</t>
  </si>
  <si>
    <t>Total before the transfer of the revaluation surplus</t>
  </si>
  <si>
    <t>Transfer of the revaluation surplus on property, plant, and equipment to retained earnings</t>
  </si>
  <si>
    <t>Deferred Tax Assets</t>
  </si>
  <si>
    <t>Debt Securities Issued</t>
  </si>
  <si>
    <t>Interest Paid on Issued Debt Securities</t>
  </si>
  <si>
    <t>Proceeds from Issued Debt Securities</t>
  </si>
  <si>
    <t>30 September 2026</t>
  </si>
  <si>
    <t>Statement of Financial Position - as at 30 September 2026</t>
  </si>
  <si>
    <t>Statement of Profit or Loss and Other Comprehensive Income - for the Period Ended 30 September 2026</t>
  </si>
  <si>
    <t>For the three months ended September 30, 2026</t>
  </si>
  <si>
    <t>For the three months ended September 30, 2025</t>
  </si>
  <si>
    <t>30 September 2025</t>
  </si>
  <si>
    <t>Statement of Cash Flows - for the Period Ended 30 September 2026</t>
  </si>
  <si>
    <t>Statement of Changes in Equity - for the Period Ended 30 September 2026</t>
  </si>
  <si>
    <t>For the nine months ended September 30, 2026</t>
  </si>
  <si>
    <t>For the nine months ended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</si>
</sst>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0" fillId="0" borderId="0" xfId="0" applyBorder="1" applyAlignment="1"/>
    <xf numFmtId="0" fontId="0" fillId="0" borderId="0" xfId="0" applyBorder="1"/>
    <xf numFmtId="164" fontId="5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1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inden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1" fillId="0" borderId="0" xfId="0" applyFont="1" applyBorder="1" applyAlignment="1">
      <alignment horizontal="left" vertical="center" inden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4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zoomScaleNormal="100" workbookViewId="0">
      <selection activeCell="A4" sqref="A4"/>
    </sheetView>
  </sheetViews>
  <sheetFormatPr defaultRowHeight="15" x14ac:dyDescent="0.25"/>
  <cols>
    <col min="1" max="1" width="52.140625" customWidth="1"/>
    <col min="2" max="3" width="16.5703125" bestFit="1" customWidth="1"/>
  </cols>
  <sheetData>
    <row r="1" spans="1:3" x14ac:dyDescent="0.25">
      <c r="A1" s="14" t="s">
        <v>0</v>
      </c>
    </row>
    <row r="2" spans="1:3" x14ac:dyDescent="0.25">
      <c r="A2" s="14" t="s">
        <v>130</v>
      </c>
    </row>
    <row r="4" spans="1:3" ht="15.75" thickBot="1" x14ac:dyDescent="0.3">
      <c r="A4" s="2" t="s">
        <v>37</v>
      </c>
      <c r="B4" s="29" t="s">
        <v>129</v>
      </c>
      <c r="C4" s="29" t="s">
        <v>45</v>
      </c>
    </row>
    <row r="5" spans="1:3" ht="2.4500000000000002" customHeight="1" x14ac:dyDescent="0.25">
      <c r="A5" s="3"/>
      <c r="B5" s="4"/>
      <c r="C5" s="4"/>
    </row>
    <row r="6" spans="1:3" x14ac:dyDescent="0.25">
      <c r="A6" s="5" t="s">
        <v>11</v>
      </c>
      <c r="B6" s="6"/>
      <c r="C6" s="6"/>
    </row>
    <row r="7" spans="1:3" ht="24" x14ac:dyDescent="0.25">
      <c r="A7" s="1" t="s">
        <v>46</v>
      </c>
      <c r="B7" s="19">
        <v>246982641.89391851</v>
      </c>
      <c r="C7" s="19">
        <v>185364099</v>
      </c>
    </row>
    <row r="8" spans="1:3" x14ac:dyDescent="0.25">
      <c r="A8" s="3" t="s">
        <v>47</v>
      </c>
      <c r="B8" s="19">
        <v>80361081.903571427</v>
      </c>
      <c r="C8" s="19">
        <v>63809874</v>
      </c>
    </row>
    <row r="9" spans="1:3" x14ac:dyDescent="0.25">
      <c r="A9" s="3" t="s">
        <v>12</v>
      </c>
      <c r="B9" s="19">
        <v>33426837.063430004</v>
      </c>
      <c r="C9" s="19">
        <v>44443420</v>
      </c>
    </row>
    <row r="10" spans="1:3" x14ac:dyDescent="0.25">
      <c r="A10" s="3" t="s">
        <v>48</v>
      </c>
      <c r="B10" s="19">
        <v>36389.277749999994</v>
      </c>
      <c r="C10" s="19">
        <v>15572</v>
      </c>
    </row>
    <row r="11" spans="1:3" x14ac:dyDescent="0.25">
      <c r="A11" s="3" t="s">
        <v>13</v>
      </c>
      <c r="B11" s="19">
        <v>703223244.85872006</v>
      </c>
      <c r="C11" s="19">
        <v>726930601</v>
      </c>
    </row>
    <row r="12" spans="1:3" x14ac:dyDescent="0.25">
      <c r="A12" s="3" t="s">
        <v>14</v>
      </c>
      <c r="B12" s="19">
        <v>1529767.9089500001</v>
      </c>
      <c r="C12" s="19">
        <v>6838127</v>
      </c>
    </row>
    <row r="13" spans="1:3" x14ac:dyDescent="0.25">
      <c r="A13" s="8" t="s">
        <v>15</v>
      </c>
      <c r="B13" s="19"/>
      <c r="C13" s="19"/>
    </row>
    <row r="14" spans="1:3" x14ac:dyDescent="0.25">
      <c r="A14" s="3" t="s">
        <v>16</v>
      </c>
      <c r="B14" s="19">
        <v>212870253.38411</v>
      </c>
      <c r="C14" s="19">
        <v>257442822</v>
      </c>
    </row>
    <row r="15" spans="1:3" x14ac:dyDescent="0.25">
      <c r="A15" s="3" t="s">
        <v>17</v>
      </c>
      <c r="B15" s="19">
        <v>6804355.6768299993</v>
      </c>
      <c r="C15" s="19">
        <v>29197282</v>
      </c>
    </row>
    <row r="16" spans="1:3" x14ac:dyDescent="0.25">
      <c r="A16" s="3" t="s">
        <v>18</v>
      </c>
      <c r="B16" s="19">
        <v>5499371.1579499999</v>
      </c>
      <c r="C16" s="19">
        <v>964017</v>
      </c>
    </row>
    <row r="17" spans="1:3" x14ac:dyDescent="0.25">
      <c r="A17" s="3" t="s">
        <v>125</v>
      </c>
      <c r="B17" s="19">
        <v>77927.514620000002</v>
      </c>
      <c r="C17" s="19">
        <v>0</v>
      </c>
    </row>
    <row r="18" spans="1:3" x14ac:dyDescent="0.25">
      <c r="A18" s="3" t="s">
        <v>49</v>
      </c>
      <c r="B18" s="19">
        <v>9117929.6936300024</v>
      </c>
      <c r="C18" s="19">
        <v>9424410</v>
      </c>
    </row>
    <row r="19" spans="1:3" x14ac:dyDescent="0.25">
      <c r="A19" s="3" t="s">
        <v>19</v>
      </c>
      <c r="B19" s="19">
        <v>1590303.14365</v>
      </c>
      <c r="C19" s="19">
        <v>1643871</v>
      </c>
    </row>
    <row r="20" spans="1:3" x14ac:dyDescent="0.25">
      <c r="A20" s="3" t="s">
        <v>50</v>
      </c>
      <c r="B20" s="19">
        <v>6907177.5093999999</v>
      </c>
      <c r="C20" s="19">
        <v>5710043</v>
      </c>
    </row>
    <row r="21" spans="1:3" x14ac:dyDescent="0.25">
      <c r="A21" s="3" t="s">
        <v>20</v>
      </c>
      <c r="B21" s="19">
        <v>1075135.6365400001</v>
      </c>
      <c r="C21" s="19">
        <v>781529</v>
      </c>
    </row>
    <row r="22" spans="1:3" ht="2.4500000000000002" customHeight="1" thickBot="1" x14ac:dyDescent="0.3">
      <c r="A22" s="9"/>
      <c r="B22" s="20"/>
      <c r="C22" s="20"/>
    </row>
    <row r="23" spans="1:3" ht="2.4500000000000002" customHeight="1" x14ac:dyDescent="0.25">
      <c r="A23" s="3"/>
      <c r="B23" s="19"/>
      <c r="C23" s="19"/>
    </row>
    <row r="24" spans="1:3" x14ac:dyDescent="0.25">
      <c r="A24" s="10" t="s">
        <v>21</v>
      </c>
      <c r="B24" s="21">
        <f>SUM(B7:B21)</f>
        <v>1309502416.62307</v>
      </c>
      <c r="C24" s="21">
        <f>SUM(C7:C21)</f>
        <v>1332565667</v>
      </c>
    </row>
    <row r="25" spans="1:3" ht="15.75" thickBot="1" x14ac:dyDescent="0.3">
      <c r="A25" s="12"/>
      <c r="B25" s="22"/>
      <c r="C25" s="22"/>
    </row>
    <row r="26" spans="1:3" ht="2.4500000000000002" customHeight="1" x14ac:dyDescent="0.25">
      <c r="A26" s="6"/>
      <c r="B26" s="19"/>
      <c r="C26" s="28"/>
    </row>
    <row r="27" spans="1:3" x14ac:dyDescent="0.25">
      <c r="A27" s="10" t="s">
        <v>22</v>
      </c>
      <c r="B27" s="19"/>
      <c r="C27" s="28"/>
    </row>
    <row r="28" spans="1:3" x14ac:dyDescent="0.25">
      <c r="A28" s="3" t="s">
        <v>48</v>
      </c>
      <c r="B28" s="19">
        <v>121785.74283999999</v>
      </c>
      <c r="C28" s="19">
        <v>25906</v>
      </c>
    </row>
    <row r="29" spans="1:3" x14ac:dyDescent="0.25">
      <c r="A29" s="3" t="s">
        <v>23</v>
      </c>
      <c r="B29" s="19">
        <v>79338605.072830006</v>
      </c>
      <c r="C29" s="19">
        <v>35426266</v>
      </c>
    </row>
    <row r="30" spans="1:3" x14ac:dyDescent="0.25">
      <c r="A30" s="3" t="s">
        <v>24</v>
      </c>
      <c r="B30" s="19">
        <v>914315765.50465</v>
      </c>
      <c r="C30" s="19">
        <v>993299936</v>
      </c>
    </row>
    <row r="31" spans="1:3" x14ac:dyDescent="0.25">
      <c r="A31" s="3" t="s">
        <v>25</v>
      </c>
      <c r="B31" s="19">
        <v>7034181.3532100003</v>
      </c>
      <c r="C31" s="19">
        <v>114289725</v>
      </c>
    </row>
    <row r="32" spans="1:3" x14ac:dyDescent="0.25">
      <c r="A32" s="3" t="s">
        <v>126</v>
      </c>
      <c r="B32" s="19">
        <v>100058651.68132</v>
      </c>
      <c r="C32" s="19"/>
    </row>
    <row r="33" spans="1:3" x14ac:dyDescent="0.25">
      <c r="A33" s="3" t="s">
        <v>51</v>
      </c>
      <c r="B33" s="19">
        <v>0</v>
      </c>
      <c r="C33" s="19">
        <v>369372</v>
      </c>
    </row>
    <row r="34" spans="1:3" x14ac:dyDescent="0.25">
      <c r="A34" s="3" t="s">
        <v>26</v>
      </c>
      <c r="B34" s="19">
        <v>554369.93359000003</v>
      </c>
      <c r="C34" s="19">
        <v>339041</v>
      </c>
    </row>
    <row r="35" spans="1:3" x14ac:dyDescent="0.25">
      <c r="A35" s="3" t="s">
        <v>52</v>
      </c>
      <c r="B35" s="19">
        <v>21680516.052220002</v>
      </c>
      <c r="C35" s="19">
        <v>20275361</v>
      </c>
    </row>
    <row r="36" spans="1:3" x14ac:dyDescent="0.25">
      <c r="A36" s="3" t="s">
        <v>27</v>
      </c>
      <c r="B36" s="19">
        <v>10219264.996210001</v>
      </c>
      <c r="C36" s="19">
        <v>3132156</v>
      </c>
    </row>
    <row r="37" spans="1:3" ht="2.4500000000000002" customHeight="1" thickBot="1" x14ac:dyDescent="0.3">
      <c r="A37" s="9"/>
      <c r="B37" s="20"/>
      <c r="C37" s="20"/>
    </row>
    <row r="38" spans="1:3" ht="2.4500000000000002" customHeight="1" x14ac:dyDescent="0.25">
      <c r="A38" s="3"/>
      <c r="B38" s="19"/>
      <c r="C38" s="19"/>
    </row>
    <row r="39" spans="1:3" x14ac:dyDescent="0.25">
      <c r="A39" s="10" t="s">
        <v>28</v>
      </c>
      <c r="B39" s="21">
        <f>SUM(B28:B36)</f>
        <v>1133323140.3368702</v>
      </c>
      <c r="C39" s="21">
        <f>SUM(C28:C36)</f>
        <v>1167157763</v>
      </c>
    </row>
    <row r="40" spans="1:3" ht="15.75" thickBot="1" x14ac:dyDescent="0.3">
      <c r="A40" s="12"/>
      <c r="B40" s="22"/>
      <c r="C40" s="22"/>
    </row>
    <row r="41" spans="1:3" ht="2.4500000000000002" customHeight="1" x14ac:dyDescent="0.25">
      <c r="A41" s="6"/>
      <c r="B41" s="19"/>
      <c r="C41" s="28"/>
    </row>
    <row r="42" spans="1:3" x14ac:dyDescent="0.25">
      <c r="A42" s="10" t="s">
        <v>29</v>
      </c>
      <c r="B42" s="19"/>
      <c r="C42" s="28"/>
    </row>
    <row r="43" spans="1:3" x14ac:dyDescent="0.25">
      <c r="A43" s="3" t="s">
        <v>30</v>
      </c>
      <c r="B43" s="19">
        <v>7050000</v>
      </c>
      <c r="C43" s="19">
        <v>7050000</v>
      </c>
    </row>
    <row r="44" spans="1:3" x14ac:dyDescent="0.25">
      <c r="A44" s="3" t="s">
        <v>31</v>
      </c>
      <c r="B44" s="19">
        <v>220972.88709999999</v>
      </c>
      <c r="C44" s="19">
        <v>220972.88709999999</v>
      </c>
    </row>
    <row r="45" spans="1:3" x14ac:dyDescent="0.25">
      <c r="A45" s="3" t="s">
        <v>44</v>
      </c>
      <c r="B45" s="19">
        <v>181319781.67965001</v>
      </c>
      <c r="C45" s="19">
        <v>159347030</v>
      </c>
    </row>
    <row r="46" spans="1:3" x14ac:dyDescent="0.25">
      <c r="A46" s="3" t="s">
        <v>53</v>
      </c>
      <c r="B46" s="19">
        <v>-12411478.280549999</v>
      </c>
      <c r="C46" s="19">
        <v>-1210099</v>
      </c>
    </row>
    <row r="47" spans="1:3" ht="2.4500000000000002" customHeight="1" thickBot="1" x14ac:dyDescent="0.3">
      <c r="A47" s="9"/>
      <c r="B47" s="20"/>
      <c r="C47" s="20"/>
    </row>
    <row r="48" spans="1:3" ht="2.4500000000000002" customHeight="1" x14ac:dyDescent="0.25">
      <c r="A48" s="3"/>
      <c r="B48" s="19"/>
      <c r="C48" s="19"/>
    </row>
    <row r="49" spans="1:3" x14ac:dyDescent="0.25">
      <c r="A49" s="10" t="s">
        <v>32</v>
      </c>
      <c r="B49" s="21">
        <f>SUM(B43:B46)</f>
        <v>176179276.28620002</v>
      </c>
      <c r="C49" s="21">
        <f>SUM(C43:C46)</f>
        <v>165407903.88710001</v>
      </c>
    </row>
    <row r="50" spans="1:3" ht="15.75" thickBot="1" x14ac:dyDescent="0.3">
      <c r="A50" s="12"/>
      <c r="B50" s="22"/>
      <c r="C50" s="22"/>
    </row>
    <row r="51" spans="1:3" ht="2.4500000000000002" customHeight="1" x14ac:dyDescent="0.25">
      <c r="A51" s="10"/>
      <c r="B51" s="21"/>
      <c r="C51" s="21"/>
    </row>
    <row r="52" spans="1:3" x14ac:dyDescent="0.25">
      <c r="A52" s="10" t="s">
        <v>33</v>
      </c>
      <c r="B52" s="21">
        <f>B39+B49</f>
        <v>1309502416.6230702</v>
      </c>
      <c r="C52" s="21">
        <f>C39+C49</f>
        <v>1332565666.8871</v>
      </c>
    </row>
    <row r="53" spans="1:3" ht="2.4500000000000002" customHeight="1" thickBot="1" x14ac:dyDescent="0.3">
      <c r="A53" s="13"/>
      <c r="B53" s="23"/>
      <c r="C53" s="23"/>
    </row>
    <row r="54" spans="1:3" ht="15.75" thickTop="1" x14ac:dyDescent="0.25"/>
    <row r="55" spans="1:3" x14ac:dyDescent="0.25">
      <c r="A55" s="3" t="s">
        <v>39</v>
      </c>
      <c r="B55" s="7"/>
      <c r="C55" s="7" t="s">
        <v>34</v>
      </c>
    </row>
    <row r="56" spans="1:3" x14ac:dyDescent="0.25">
      <c r="A56" s="3"/>
      <c r="B56" s="7"/>
      <c r="C56" s="7"/>
    </row>
    <row r="57" spans="1:3" x14ac:dyDescent="0.25">
      <c r="A57" s="3" t="s">
        <v>1</v>
      </c>
      <c r="B57" s="7"/>
      <c r="C57" s="7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>
      <selection activeCell="A3" sqref="A3"/>
    </sheetView>
  </sheetViews>
  <sheetFormatPr defaultColWidth="9.140625" defaultRowHeight="15" customHeight="1" x14ac:dyDescent="0.25"/>
  <cols>
    <col min="1" max="1" width="52.140625" style="17" customWidth="1"/>
    <col min="2" max="5" width="16.5703125" style="18" bestFit="1" customWidth="1"/>
    <col min="6" max="16384" width="9.140625" style="18"/>
  </cols>
  <sheetData>
    <row r="1" spans="1:5" ht="15" customHeight="1" x14ac:dyDescent="0.25">
      <c r="A1" s="15" t="s">
        <v>0</v>
      </c>
    </row>
    <row r="2" spans="1:5" ht="15" customHeight="1" x14ac:dyDescent="0.25">
      <c r="A2" s="15" t="s">
        <v>131</v>
      </c>
    </row>
    <row r="4" spans="1:5" ht="48.75" thickBot="1" x14ac:dyDescent="0.3">
      <c r="A4" s="2" t="s">
        <v>37</v>
      </c>
      <c r="B4" s="32" t="s">
        <v>132</v>
      </c>
      <c r="C4" s="32" t="s">
        <v>133</v>
      </c>
      <c r="D4" s="32" t="s">
        <v>137</v>
      </c>
      <c r="E4" s="32" t="s">
        <v>138</v>
      </c>
    </row>
    <row r="5" spans="1:5" ht="15" customHeight="1" x14ac:dyDescent="0.25">
      <c r="A5" s="8"/>
      <c r="B5" s="11"/>
      <c r="C5" s="11"/>
      <c r="D5" s="11"/>
      <c r="E5" s="11"/>
    </row>
    <row r="6" spans="1:5" x14ac:dyDescent="0.25">
      <c r="A6" s="3" t="s">
        <v>2</v>
      </c>
      <c r="B6" s="24">
        <v>37843072.726240039</v>
      </c>
      <c r="C6" s="24">
        <v>35731706.507200003</v>
      </c>
      <c r="D6" s="24">
        <v>115025241.55492003</v>
      </c>
      <c r="E6" s="24">
        <v>97916213.06062001</v>
      </c>
    </row>
    <row r="7" spans="1:5" x14ac:dyDescent="0.25">
      <c r="A7" s="3" t="s">
        <v>54</v>
      </c>
      <c r="B7" s="24">
        <v>-22897380.18039</v>
      </c>
      <c r="C7" s="24">
        <v>-20877024.425789997</v>
      </c>
      <c r="D7" s="24">
        <v>-72840052.087490007</v>
      </c>
      <c r="E7" s="24">
        <v>-53512710.560699999</v>
      </c>
    </row>
    <row r="8" spans="1:5" ht="15" customHeight="1" x14ac:dyDescent="0.25">
      <c r="A8" s="3" t="s">
        <v>55</v>
      </c>
      <c r="B8" s="24">
        <v>-47334.032920000027</v>
      </c>
      <c r="C8" s="24">
        <v>-42833.552899999995</v>
      </c>
      <c r="D8" s="24">
        <v>-145125.71052000002</v>
      </c>
      <c r="E8" s="24">
        <v>-97695</v>
      </c>
    </row>
    <row r="9" spans="1:5" ht="2.4500000000000002" customHeight="1" thickBot="1" x14ac:dyDescent="0.3">
      <c r="A9" s="9"/>
      <c r="B9" s="25"/>
      <c r="C9" s="25"/>
      <c r="D9" s="25"/>
      <c r="E9" s="25"/>
    </row>
    <row r="10" spans="1:5" ht="2.4500000000000002" customHeight="1" x14ac:dyDescent="0.25">
      <c r="A10" s="3"/>
      <c r="B10" s="24"/>
      <c r="C10" s="24"/>
      <c r="D10" s="24"/>
      <c r="E10" s="24"/>
    </row>
    <row r="11" spans="1:5" ht="15" customHeight="1" x14ac:dyDescent="0.25">
      <c r="A11" s="10" t="s">
        <v>3</v>
      </c>
      <c r="B11" s="26">
        <v>14898358.512930039</v>
      </c>
      <c r="C11" s="26">
        <v>14811848.528510006</v>
      </c>
      <c r="D11" s="26">
        <v>42040063.756910026</v>
      </c>
      <c r="E11" s="26">
        <v>44305807.499920011</v>
      </c>
    </row>
    <row r="12" spans="1:5" ht="15" customHeight="1" x14ac:dyDescent="0.25">
      <c r="A12" s="3" t="s">
        <v>4</v>
      </c>
      <c r="B12" s="24">
        <v>-973297.49888000591</v>
      </c>
      <c r="C12" s="24">
        <v>-817641.26919001481</v>
      </c>
      <c r="D12" s="24">
        <v>-3803344.6169100064</v>
      </c>
      <c r="E12" s="24">
        <v>-3390405.2287100116</v>
      </c>
    </row>
    <row r="13" spans="1:5" ht="2.4500000000000002" customHeight="1" thickBot="1" x14ac:dyDescent="0.3">
      <c r="A13" s="9"/>
      <c r="B13" s="25"/>
      <c r="C13" s="25"/>
      <c r="D13" s="25"/>
      <c r="E13" s="25"/>
    </row>
    <row r="14" spans="1:5" ht="2.4500000000000002" customHeight="1" x14ac:dyDescent="0.25">
      <c r="A14" s="3"/>
      <c r="B14" s="24"/>
      <c r="C14" s="24"/>
      <c r="D14" s="24"/>
      <c r="E14" s="24"/>
    </row>
    <row r="15" spans="1:5" ht="15" customHeight="1" x14ac:dyDescent="0.25">
      <c r="A15" s="10" t="s">
        <v>56</v>
      </c>
      <c r="B15" s="26">
        <v>13925061.014050033</v>
      </c>
      <c r="C15" s="26">
        <v>13994207.259319991</v>
      </c>
      <c r="D15" s="26">
        <v>38236719.140000023</v>
      </c>
      <c r="E15" s="26">
        <v>40915402.27121</v>
      </c>
    </row>
    <row r="16" spans="1:5" ht="2.4500000000000002" customHeight="1" thickBot="1" x14ac:dyDescent="0.3">
      <c r="A16" s="12"/>
      <c r="B16" s="27"/>
      <c r="C16" s="27"/>
      <c r="D16" s="27"/>
      <c r="E16" s="27"/>
    </row>
    <row r="17" spans="1:5" ht="15" customHeight="1" x14ac:dyDescent="0.25">
      <c r="A17" s="10"/>
      <c r="B17" s="26"/>
      <c r="C17" s="26"/>
      <c r="D17" s="26"/>
      <c r="E17" s="26"/>
    </row>
    <row r="18" spans="1:5" ht="15" customHeight="1" x14ac:dyDescent="0.25">
      <c r="A18" s="3" t="s">
        <v>5</v>
      </c>
      <c r="B18" s="24">
        <v>1349321.8192999996</v>
      </c>
      <c r="C18" s="24">
        <v>1221247.8012100006</v>
      </c>
      <c r="D18" s="24">
        <v>4116877.2528799996</v>
      </c>
      <c r="E18" s="24">
        <v>3475333.8695300003</v>
      </c>
    </row>
    <row r="19" spans="1:5" ht="15" customHeight="1" x14ac:dyDescent="0.25">
      <c r="A19" s="3" t="s">
        <v>6</v>
      </c>
      <c r="B19" s="24">
        <v>-1458767.5200399999</v>
      </c>
      <c r="C19" s="24">
        <v>-1380376.6302899998</v>
      </c>
      <c r="D19" s="24">
        <v>-4426667.3674900001</v>
      </c>
      <c r="E19" s="24">
        <v>-4018252.9063299997</v>
      </c>
    </row>
    <row r="20" spans="1:5" ht="2.4500000000000002" customHeight="1" thickBot="1" x14ac:dyDescent="0.3">
      <c r="A20" s="9"/>
      <c r="B20" s="25"/>
      <c r="C20" s="25"/>
      <c r="D20" s="25"/>
      <c r="E20" s="25"/>
    </row>
    <row r="21" spans="1:5" ht="2.4500000000000002" customHeight="1" x14ac:dyDescent="0.25">
      <c r="A21" s="3"/>
      <c r="B21" s="24"/>
      <c r="C21" s="24"/>
      <c r="D21" s="24"/>
      <c r="E21" s="24"/>
    </row>
    <row r="22" spans="1:5" ht="15" customHeight="1" x14ac:dyDescent="0.25">
      <c r="A22" s="10" t="s">
        <v>7</v>
      </c>
      <c r="B22" s="26">
        <v>-109445.70074000023</v>
      </c>
      <c r="C22" s="26">
        <v>-159128.82907999912</v>
      </c>
      <c r="D22" s="26">
        <v>-309790.11461000051</v>
      </c>
      <c r="E22" s="26">
        <v>-542919.03679999942</v>
      </c>
    </row>
    <row r="23" spans="1:5" ht="2.4500000000000002" customHeight="1" thickBot="1" x14ac:dyDescent="0.3">
      <c r="A23" s="12"/>
      <c r="B23" s="27"/>
      <c r="C23" s="27"/>
      <c r="D23" s="27"/>
      <c r="E23" s="27"/>
    </row>
    <row r="24" spans="1:5" ht="15" customHeight="1" x14ac:dyDescent="0.25">
      <c r="A24" s="10"/>
      <c r="B24" s="26"/>
      <c r="C24" s="26"/>
      <c r="D24" s="26"/>
      <c r="E24" s="26"/>
    </row>
    <row r="25" spans="1:5" ht="24" x14ac:dyDescent="0.25">
      <c r="A25" s="1" t="s">
        <v>63</v>
      </c>
      <c r="B25" s="24">
        <v>-113701.89056000009</v>
      </c>
      <c r="C25" s="24">
        <v>161603.91974999988</v>
      </c>
      <c r="D25" s="24">
        <v>44516.392829999968</v>
      </c>
      <c r="E25" s="24">
        <v>888598.80667000008</v>
      </c>
    </row>
    <row r="26" spans="1:5" ht="24" x14ac:dyDescent="0.25">
      <c r="A26" s="1" t="s">
        <v>38</v>
      </c>
      <c r="B26" s="24">
        <v>2311.9570600000152</v>
      </c>
      <c r="C26" s="24">
        <v>117513.83374999999</v>
      </c>
      <c r="D26" s="24">
        <v>171470.47025000001</v>
      </c>
      <c r="E26" s="24">
        <v>416492.48960999993</v>
      </c>
    </row>
    <row r="27" spans="1:5" ht="15" customHeight="1" x14ac:dyDescent="0.25">
      <c r="A27" s="3" t="s">
        <v>57</v>
      </c>
      <c r="B27" s="24">
        <v>1382849.4123000014</v>
      </c>
      <c r="C27" s="24">
        <v>1476763.1868499992</v>
      </c>
      <c r="D27" s="24">
        <v>4026375.5949800005</v>
      </c>
      <c r="E27" s="24">
        <v>5017760</v>
      </c>
    </row>
    <row r="28" spans="1:5" ht="15" customHeight="1" x14ac:dyDescent="0.25">
      <c r="A28" s="3" t="s">
        <v>58</v>
      </c>
      <c r="B28" s="24">
        <v>64461.774239999941</v>
      </c>
      <c r="C28" s="24">
        <v>-351904.16801999998</v>
      </c>
      <c r="D28" s="24">
        <v>-584897.63864000002</v>
      </c>
      <c r="E28" s="24">
        <v>-1575405</v>
      </c>
    </row>
    <row r="29" spans="1:5" ht="15" customHeight="1" x14ac:dyDescent="0.25">
      <c r="A29" s="3" t="s">
        <v>8</v>
      </c>
      <c r="B29" s="24">
        <v>400.49958999999944</v>
      </c>
      <c r="C29" s="24">
        <v>140318.78844999988</v>
      </c>
      <c r="D29" s="24">
        <v>33277.343659999999</v>
      </c>
      <c r="E29" s="24">
        <v>436055.60411999992</v>
      </c>
    </row>
    <row r="30" spans="1:5" ht="2.4500000000000002" customHeight="1" thickBot="1" x14ac:dyDescent="0.3">
      <c r="A30" s="9"/>
      <c r="B30" s="25"/>
      <c r="C30" s="25"/>
      <c r="D30" s="25"/>
      <c r="E30" s="25"/>
    </row>
    <row r="31" spans="1:5" ht="2.4500000000000002" customHeight="1" x14ac:dyDescent="0.25">
      <c r="A31" s="3"/>
      <c r="B31" s="24"/>
      <c r="C31" s="24"/>
      <c r="D31" s="24"/>
      <c r="E31" s="24"/>
    </row>
    <row r="32" spans="1:5" ht="15" customHeight="1" x14ac:dyDescent="0.25">
      <c r="A32" s="10" t="s">
        <v>9</v>
      </c>
      <c r="B32" s="26">
        <v>1336321.7526300012</v>
      </c>
      <c r="C32" s="26">
        <v>1544295.560779999</v>
      </c>
      <c r="D32" s="26">
        <v>3690742.1630799999</v>
      </c>
      <c r="E32" s="26">
        <v>5183501.9004000006</v>
      </c>
    </row>
    <row r="33" spans="1:5" ht="2.4500000000000002" customHeight="1" thickBot="1" x14ac:dyDescent="0.3">
      <c r="A33" s="12"/>
      <c r="B33" s="27"/>
      <c r="C33" s="27"/>
      <c r="D33" s="27"/>
      <c r="E33" s="27"/>
    </row>
    <row r="34" spans="1:5" ht="15" customHeight="1" x14ac:dyDescent="0.25">
      <c r="A34" s="16"/>
      <c r="B34" s="24"/>
      <c r="C34" s="24"/>
      <c r="D34" s="24"/>
      <c r="E34" s="24"/>
    </row>
    <row r="35" spans="1:5" ht="15" customHeight="1" x14ac:dyDescent="0.25">
      <c r="A35" s="3" t="s">
        <v>59</v>
      </c>
      <c r="B35" s="24">
        <v>-4828153.283549998</v>
      </c>
      <c r="C35" s="24">
        <v>-2921997.6612</v>
      </c>
      <c r="D35" s="24">
        <v>-14778269.086929997</v>
      </c>
      <c r="E35" s="24">
        <v>-10918948.291859999</v>
      </c>
    </row>
    <row r="36" spans="1:5" ht="24" x14ac:dyDescent="0.25">
      <c r="A36" s="1" t="s">
        <v>67</v>
      </c>
      <c r="B36" s="24">
        <v>-167900.57170000003</v>
      </c>
      <c r="C36" s="24">
        <v>320646.18175999977</v>
      </c>
      <c r="D36" s="24">
        <v>-261894.13899999997</v>
      </c>
      <c r="E36" s="24">
        <v>679103.07602999976</v>
      </c>
    </row>
    <row r="37" spans="1:5" ht="2.4500000000000002" customHeight="1" thickBot="1" x14ac:dyDescent="0.3">
      <c r="A37" s="9"/>
      <c r="B37" s="25"/>
      <c r="C37" s="25"/>
      <c r="D37" s="25"/>
      <c r="E37" s="25"/>
    </row>
    <row r="38" spans="1:5" ht="2.4500000000000002" customHeight="1" x14ac:dyDescent="0.25">
      <c r="A38" s="3"/>
      <c r="B38" s="24"/>
      <c r="C38" s="24"/>
      <c r="D38" s="24"/>
      <c r="E38" s="24"/>
    </row>
    <row r="39" spans="1:5" ht="15" customHeight="1" x14ac:dyDescent="0.25">
      <c r="A39" s="10" t="s">
        <v>10</v>
      </c>
      <c r="B39" s="26">
        <v>-4996053.8552499982</v>
      </c>
      <c r="C39" s="26">
        <v>-2601351.4794400004</v>
      </c>
      <c r="D39" s="26">
        <v>-15040163.225929998</v>
      </c>
      <c r="E39" s="26">
        <v>-10239845.21583</v>
      </c>
    </row>
    <row r="40" spans="1:5" ht="2.4500000000000002" customHeight="1" thickBot="1" x14ac:dyDescent="0.3">
      <c r="A40" s="12"/>
      <c r="B40" s="27"/>
      <c r="C40" s="27"/>
      <c r="D40" s="27"/>
      <c r="E40" s="27"/>
    </row>
    <row r="41" spans="1:5" ht="15" customHeight="1" x14ac:dyDescent="0.25">
      <c r="A41" s="16"/>
      <c r="B41" s="24"/>
      <c r="C41" s="24"/>
      <c r="D41" s="24"/>
      <c r="E41" s="24"/>
    </row>
    <row r="42" spans="1:5" ht="15" customHeight="1" x14ac:dyDescent="0.25">
      <c r="A42" s="10" t="s">
        <v>60</v>
      </c>
      <c r="B42" s="26">
        <v>10155883.210690035</v>
      </c>
      <c r="C42" s="26">
        <v>12778022.51157999</v>
      </c>
      <c r="D42" s="26">
        <v>26577507.962540023</v>
      </c>
      <c r="E42" s="26">
        <v>35316139.918980002</v>
      </c>
    </row>
    <row r="43" spans="1:5" ht="15" customHeight="1" x14ac:dyDescent="0.25">
      <c r="A43" s="3" t="s">
        <v>61</v>
      </c>
      <c r="B43" s="24">
        <v>-1756579</v>
      </c>
      <c r="C43" s="24">
        <v>-2572271.7809999995</v>
      </c>
      <c r="D43" s="24">
        <v>-4604916.42</v>
      </c>
      <c r="E43" s="24">
        <v>-4745027.8269999996</v>
      </c>
    </row>
    <row r="44" spans="1:5" ht="2.4500000000000002" customHeight="1" thickBot="1" x14ac:dyDescent="0.3">
      <c r="A44" s="9"/>
      <c r="B44" s="25"/>
      <c r="C44" s="25"/>
      <c r="D44" s="25"/>
      <c r="E44" s="25"/>
    </row>
    <row r="45" spans="1:5" ht="2.4500000000000002" customHeight="1" x14ac:dyDescent="0.25">
      <c r="A45" s="3"/>
      <c r="B45" s="24"/>
      <c r="C45" s="24"/>
      <c r="D45" s="24"/>
      <c r="E45" s="24"/>
    </row>
    <row r="46" spans="1:5" ht="15" customHeight="1" x14ac:dyDescent="0.25">
      <c r="A46" s="10" t="s">
        <v>36</v>
      </c>
      <c r="B46" s="26">
        <v>8399304.2106900346</v>
      </c>
      <c r="C46" s="26">
        <v>10205750.730579991</v>
      </c>
      <c r="D46" s="26">
        <v>21972591.542540021</v>
      </c>
      <c r="E46" s="26">
        <v>30571112.091980003</v>
      </c>
    </row>
    <row r="47" spans="1:5" ht="2.4500000000000002" customHeight="1" thickBot="1" x14ac:dyDescent="0.3">
      <c r="A47" s="12"/>
      <c r="B47" s="27"/>
      <c r="C47" s="27"/>
      <c r="D47" s="27"/>
      <c r="E47" s="27"/>
    </row>
    <row r="49" spans="1:5" ht="15" customHeight="1" x14ac:dyDescent="0.25">
      <c r="A49" s="10" t="s">
        <v>40</v>
      </c>
      <c r="B49" s="24"/>
      <c r="C49" s="24"/>
      <c r="D49" s="24"/>
      <c r="E49" s="24"/>
    </row>
    <row r="50" spans="1:5" ht="15" customHeight="1" x14ac:dyDescent="0.25">
      <c r="A50" s="8" t="s">
        <v>41</v>
      </c>
      <c r="B50" s="24"/>
      <c r="C50" s="24"/>
      <c r="D50" s="24"/>
      <c r="E50" s="24"/>
    </row>
    <row r="51" spans="1:5" ht="24" x14ac:dyDescent="0.25">
      <c r="A51" s="1" t="s">
        <v>62</v>
      </c>
      <c r="B51" s="24">
        <v>-9919349.5297500007</v>
      </c>
      <c r="C51" s="24">
        <v>5787580</v>
      </c>
      <c r="D51" s="24">
        <v>-11029748.529750001</v>
      </c>
      <c r="E51" s="24">
        <v>3650351</v>
      </c>
    </row>
    <row r="52" spans="1:5" ht="36" x14ac:dyDescent="0.25">
      <c r="A52" s="1" t="s">
        <v>42</v>
      </c>
      <c r="B52" s="24">
        <v>-2311.470250000013</v>
      </c>
      <c r="C52" s="24">
        <v>-117513</v>
      </c>
      <c r="D52" s="24">
        <v>-171470.47025000001</v>
      </c>
      <c r="E52" s="24">
        <v>-416492</v>
      </c>
    </row>
    <row r="53" spans="1:5" x14ac:dyDescent="0.25">
      <c r="A53" s="31" t="s">
        <v>64</v>
      </c>
      <c r="B53" s="24">
        <v>0</v>
      </c>
      <c r="C53" s="24">
        <v>0</v>
      </c>
      <c r="D53" s="24"/>
      <c r="E53" s="24"/>
    </row>
    <row r="54" spans="1:5" x14ac:dyDescent="0.25">
      <c r="A54" s="1" t="s">
        <v>65</v>
      </c>
      <c r="B54" s="24">
        <v>-54</v>
      </c>
      <c r="C54" s="24">
        <v>0</v>
      </c>
      <c r="D54" s="24">
        <v>-161</v>
      </c>
      <c r="E54" s="24"/>
    </row>
    <row r="55" spans="1:5" ht="2.4500000000000002" customHeight="1" thickBot="1" x14ac:dyDescent="0.3">
      <c r="A55" s="9"/>
      <c r="B55" s="25"/>
      <c r="C55" s="25"/>
      <c r="D55" s="25"/>
      <c r="E55" s="25"/>
    </row>
    <row r="56" spans="1:5" ht="2.4500000000000002" customHeight="1" x14ac:dyDescent="0.25">
      <c r="A56" s="3"/>
      <c r="B56" s="24"/>
      <c r="C56" s="24"/>
      <c r="D56" s="24"/>
      <c r="E56" s="24"/>
    </row>
    <row r="57" spans="1:5" ht="15" customHeight="1" x14ac:dyDescent="0.25">
      <c r="A57" s="10" t="s">
        <v>66</v>
      </c>
      <c r="B57" s="26">
        <v>-9921715</v>
      </c>
      <c r="C57" s="26">
        <v>5670067</v>
      </c>
      <c r="D57" s="26">
        <v>-11201380</v>
      </c>
      <c r="E57" s="26">
        <v>3233859</v>
      </c>
    </row>
    <row r="58" spans="1:5" ht="2.4500000000000002" customHeight="1" thickBot="1" x14ac:dyDescent="0.3">
      <c r="A58" s="12"/>
      <c r="B58" s="27"/>
      <c r="C58" s="27"/>
      <c r="D58" s="27"/>
      <c r="E58" s="27"/>
    </row>
    <row r="59" spans="1:5" ht="2.4500000000000002" customHeight="1" x14ac:dyDescent="0.25">
      <c r="A59" s="10"/>
      <c r="B59" s="26"/>
      <c r="C59" s="26"/>
      <c r="D59" s="26"/>
      <c r="E59" s="26"/>
    </row>
    <row r="60" spans="1:5" ht="15" customHeight="1" x14ac:dyDescent="0.25">
      <c r="A60" s="10" t="s">
        <v>43</v>
      </c>
      <c r="B60" s="26">
        <v>-1522410.7893099654</v>
      </c>
      <c r="C60" s="26">
        <v>15875817.730579991</v>
      </c>
      <c r="D60" s="26">
        <v>10771211.542540021</v>
      </c>
      <c r="E60" s="26">
        <v>33804971.091980003</v>
      </c>
    </row>
    <row r="61" spans="1:5" ht="2.4500000000000002" customHeight="1" thickBot="1" x14ac:dyDescent="0.3">
      <c r="A61" s="12"/>
      <c r="B61" s="27"/>
      <c r="C61" s="27"/>
      <c r="D61" s="27"/>
      <c r="E61" s="27"/>
    </row>
    <row r="63" spans="1:5" ht="15" customHeight="1" x14ac:dyDescent="0.25">
      <c r="A63" s="3" t="s">
        <v>39</v>
      </c>
      <c r="B63" s="7"/>
      <c r="C63" s="7" t="s">
        <v>34</v>
      </c>
      <c r="D63" s="7"/>
      <c r="E63" s="7"/>
    </row>
    <row r="64" spans="1:5" ht="15" customHeight="1" x14ac:dyDescent="0.25">
      <c r="A64" s="3"/>
      <c r="B64" s="7"/>
      <c r="C64" s="7"/>
      <c r="D64" s="7"/>
      <c r="E64" s="7"/>
    </row>
    <row r="65" spans="1:5" ht="15" customHeight="1" x14ac:dyDescent="0.25">
      <c r="A65" s="3" t="s">
        <v>1</v>
      </c>
      <c r="B65" s="7"/>
      <c r="C65" s="7" t="s">
        <v>35</v>
      </c>
      <c r="D65" s="7"/>
      <c r="E65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activeCell="A3" sqref="A3"/>
    </sheetView>
  </sheetViews>
  <sheetFormatPr defaultRowHeight="15" x14ac:dyDescent="0.25"/>
  <cols>
    <col min="1" max="1" width="52.140625" customWidth="1"/>
    <col min="2" max="3" width="17" bestFit="1" customWidth="1"/>
  </cols>
  <sheetData>
    <row r="1" spans="1:3" x14ac:dyDescent="0.25">
      <c r="A1" s="15" t="s">
        <v>0</v>
      </c>
    </row>
    <row r="2" spans="1:3" x14ac:dyDescent="0.25">
      <c r="A2" s="14" t="s">
        <v>135</v>
      </c>
    </row>
    <row r="4" spans="1:3" ht="15.75" thickBot="1" x14ac:dyDescent="0.3">
      <c r="A4" s="2" t="s">
        <v>37</v>
      </c>
      <c r="B4" s="30" t="s">
        <v>129</v>
      </c>
      <c r="C4" s="30" t="s">
        <v>134</v>
      </c>
    </row>
    <row r="5" spans="1:3" x14ac:dyDescent="0.25">
      <c r="A5" s="8"/>
      <c r="B5" s="11"/>
      <c r="C5" s="11"/>
    </row>
    <row r="6" spans="1:3" x14ac:dyDescent="0.25">
      <c r="A6" s="10" t="s">
        <v>69</v>
      </c>
      <c r="B6" s="11"/>
      <c r="C6" s="11"/>
    </row>
    <row r="7" spans="1:3" x14ac:dyDescent="0.25">
      <c r="A7" s="3" t="s">
        <v>70</v>
      </c>
      <c r="B7" s="19">
        <v>112477828</v>
      </c>
      <c r="C7" s="19">
        <v>97398746</v>
      </c>
    </row>
    <row r="8" spans="1:3" ht="24" x14ac:dyDescent="0.25">
      <c r="A8" s="1" t="s">
        <v>71</v>
      </c>
      <c r="B8" s="19">
        <v>2774297</v>
      </c>
      <c r="C8" s="33">
        <v>3759054</v>
      </c>
    </row>
    <row r="9" spans="1:3" ht="24" x14ac:dyDescent="0.25">
      <c r="A9" s="1" t="s">
        <v>72</v>
      </c>
      <c r="B9" s="19">
        <v>11372772</v>
      </c>
      <c r="C9" s="33">
        <v>12119674</v>
      </c>
    </row>
    <row r="10" spans="1:3" x14ac:dyDescent="0.25">
      <c r="A10" s="3" t="s">
        <v>73</v>
      </c>
      <c r="B10" s="19">
        <v>1934740</v>
      </c>
      <c r="C10" s="33">
        <v>5850280</v>
      </c>
    </row>
    <row r="11" spans="1:3" x14ac:dyDescent="0.25">
      <c r="A11" s="3" t="s">
        <v>74</v>
      </c>
      <c r="B11" s="19">
        <v>96396019</v>
      </c>
      <c r="C11" s="19">
        <v>75669738</v>
      </c>
    </row>
    <row r="12" spans="1:3" x14ac:dyDescent="0.25">
      <c r="A12" s="3" t="s">
        <v>75</v>
      </c>
      <c r="B12" s="19">
        <v>-68484298</v>
      </c>
      <c r="C12" s="19">
        <v>-51778683</v>
      </c>
    </row>
    <row r="13" spans="1:3" ht="24" x14ac:dyDescent="0.25">
      <c r="A13" s="1" t="s">
        <v>76</v>
      </c>
      <c r="B13" s="19">
        <v>-57888583</v>
      </c>
      <c r="C13" s="19">
        <v>-40954174</v>
      </c>
    </row>
    <row r="14" spans="1:3" x14ac:dyDescent="0.25">
      <c r="A14" s="3" t="s">
        <v>77</v>
      </c>
      <c r="B14" s="19">
        <v>-10595715</v>
      </c>
      <c r="C14" s="19">
        <v>-10824509</v>
      </c>
    </row>
    <row r="15" spans="1:3" x14ac:dyDescent="0.25">
      <c r="A15" s="3" t="s">
        <v>127</v>
      </c>
      <c r="B15" s="19">
        <v>0</v>
      </c>
      <c r="C15" s="49">
        <v>0</v>
      </c>
    </row>
    <row r="16" spans="1:3" x14ac:dyDescent="0.25">
      <c r="A16" s="3" t="s">
        <v>78</v>
      </c>
      <c r="B16" s="19">
        <v>4094233</v>
      </c>
      <c r="C16" s="19">
        <v>3472256</v>
      </c>
    </row>
    <row r="17" spans="1:3" x14ac:dyDescent="0.25">
      <c r="A17" s="3" t="s">
        <v>79</v>
      </c>
      <c r="B17" s="19">
        <v>-4051409</v>
      </c>
      <c r="C17" s="19">
        <v>-3723598</v>
      </c>
    </row>
    <row r="18" spans="1:3" ht="24" x14ac:dyDescent="0.25">
      <c r="A18" s="1" t="s">
        <v>80</v>
      </c>
      <c r="B18" s="19">
        <v>124917</v>
      </c>
      <c r="C18" s="19">
        <v>886600</v>
      </c>
    </row>
    <row r="19" spans="1:3" x14ac:dyDescent="0.25">
      <c r="A19" s="3" t="s">
        <v>81</v>
      </c>
      <c r="B19" s="19">
        <v>3441478</v>
      </c>
      <c r="C19" s="19">
        <v>3442355</v>
      </c>
    </row>
    <row r="20" spans="1:3" x14ac:dyDescent="0.25">
      <c r="A20" s="3" t="s">
        <v>82</v>
      </c>
      <c r="B20" s="19">
        <v>1715</v>
      </c>
      <c r="C20" s="19">
        <v>403652</v>
      </c>
    </row>
    <row r="21" spans="1:3" x14ac:dyDescent="0.25">
      <c r="A21" s="3" t="s">
        <v>83</v>
      </c>
      <c r="B21" s="19">
        <v>-12282473</v>
      </c>
      <c r="C21" s="19">
        <v>-12259127</v>
      </c>
    </row>
    <row r="22" spans="1:3" x14ac:dyDescent="0.25">
      <c r="A22" s="3" t="s">
        <v>84</v>
      </c>
      <c r="B22" s="19">
        <v>-4627648</v>
      </c>
      <c r="C22" s="19">
        <v>-3542282</v>
      </c>
    </row>
    <row r="23" spans="1:3" ht="2.4500000000000002" customHeight="1" thickBot="1" x14ac:dyDescent="0.3">
      <c r="A23" s="9"/>
      <c r="B23" s="20"/>
      <c r="C23" s="20"/>
    </row>
    <row r="24" spans="1:3" x14ac:dyDescent="0.25">
      <c r="A24" s="3"/>
      <c r="B24" s="19"/>
      <c r="C24" s="19"/>
    </row>
    <row r="25" spans="1:3" ht="24" x14ac:dyDescent="0.25">
      <c r="A25" s="34" t="s">
        <v>85</v>
      </c>
      <c r="B25" s="21">
        <v>30694343</v>
      </c>
      <c r="C25" s="21">
        <v>34299919</v>
      </c>
    </row>
    <row r="26" spans="1:3" ht="2.4500000000000002" customHeight="1" thickBot="1" x14ac:dyDescent="0.3">
      <c r="A26" s="12"/>
      <c r="B26" s="22"/>
      <c r="C26" s="22"/>
    </row>
    <row r="27" spans="1:3" x14ac:dyDescent="0.25">
      <c r="A27" s="10"/>
      <c r="B27" s="21"/>
      <c r="C27" s="21"/>
    </row>
    <row r="28" spans="1:3" x14ac:dyDescent="0.25">
      <c r="A28" s="10" t="s">
        <v>86</v>
      </c>
      <c r="B28" s="19"/>
      <c r="C28" s="19"/>
    </row>
    <row r="29" spans="1:3" x14ac:dyDescent="0.25">
      <c r="A29" s="3" t="s">
        <v>87</v>
      </c>
      <c r="B29" s="19">
        <v>11076121</v>
      </c>
      <c r="C29" s="19">
        <v>-9325962</v>
      </c>
    </row>
    <row r="30" spans="1:3" ht="24" x14ac:dyDescent="0.25">
      <c r="A30" s="1" t="s">
        <v>88</v>
      </c>
      <c r="B30" s="19">
        <v>-20817</v>
      </c>
      <c r="C30" s="19">
        <v>20328</v>
      </c>
    </row>
    <row r="31" spans="1:3" x14ac:dyDescent="0.25">
      <c r="A31" s="3" t="s">
        <v>89</v>
      </c>
      <c r="B31" s="19">
        <v>21897162</v>
      </c>
      <c r="C31" s="19">
        <v>-149363420</v>
      </c>
    </row>
    <row r="32" spans="1:3" x14ac:dyDescent="0.25">
      <c r="A32" s="3" t="s">
        <v>90</v>
      </c>
      <c r="B32" s="19">
        <v>5586268</v>
      </c>
      <c r="C32" s="19">
        <v>-1381309</v>
      </c>
    </row>
    <row r="33" spans="1:3" x14ac:dyDescent="0.25">
      <c r="A33" s="3" t="s">
        <v>91</v>
      </c>
      <c r="B33" s="19">
        <v>-1457067</v>
      </c>
      <c r="C33" s="19">
        <v>-1429630</v>
      </c>
    </row>
    <row r="34" spans="1:3" x14ac:dyDescent="0.25">
      <c r="A34" s="3" t="s">
        <v>92</v>
      </c>
      <c r="B34" s="19">
        <v>43656616</v>
      </c>
      <c r="C34" s="19">
        <v>18067985</v>
      </c>
    </row>
    <row r="35" spans="1:3" x14ac:dyDescent="0.25">
      <c r="A35" s="3" t="s">
        <v>93</v>
      </c>
      <c r="B35" s="19">
        <v>-107255543</v>
      </c>
      <c r="C35" s="19">
        <v>65439637</v>
      </c>
    </row>
    <row r="36" spans="1:3" x14ac:dyDescent="0.25">
      <c r="A36" s="3" t="s">
        <v>94</v>
      </c>
      <c r="B36" s="19">
        <v>-87932268</v>
      </c>
      <c r="C36" s="19">
        <v>96671236</v>
      </c>
    </row>
    <row r="37" spans="1:3" x14ac:dyDescent="0.25">
      <c r="A37" s="3" t="s">
        <v>95</v>
      </c>
      <c r="B37" s="19">
        <v>7904991</v>
      </c>
      <c r="C37" s="19">
        <v>2176431</v>
      </c>
    </row>
    <row r="38" spans="1:3" ht="24" x14ac:dyDescent="0.25">
      <c r="A38" s="1" t="s">
        <v>96</v>
      </c>
      <c r="B38" s="19">
        <v>95880</v>
      </c>
      <c r="C38" s="19">
        <v>-74172</v>
      </c>
    </row>
    <row r="39" spans="1:3" ht="2.4500000000000002" customHeight="1" thickBot="1" x14ac:dyDescent="0.3">
      <c r="A39" s="9"/>
      <c r="B39" s="20"/>
      <c r="C39" s="20"/>
    </row>
    <row r="40" spans="1:3" x14ac:dyDescent="0.25">
      <c r="A40" s="3"/>
      <c r="B40" s="19"/>
      <c r="C40" s="19"/>
    </row>
    <row r="41" spans="1:3" x14ac:dyDescent="0.25">
      <c r="A41" s="10" t="s">
        <v>97</v>
      </c>
      <c r="B41" s="21">
        <v>-75754314</v>
      </c>
      <c r="C41" s="21">
        <v>55101043</v>
      </c>
    </row>
    <row r="42" spans="1:3" ht="2.4500000000000002" customHeight="1" thickBot="1" x14ac:dyDescent="0.3">
      <c r="A42" s="9"/>
      <c r="B42" s="20"/>
      <c r="C42" s="20"/>
    </row>
    <row r="43" spans="1:3" x14ac:dyDescent="0.25">
      <c r="A43" s="3"/>
      <c r="B43" s="19"/>
      <c r="C43" s="19"/>
    </row>
    <row r="44" spans="1:3" x14ac:dyDescent="0.25">
      <c r="A44" s="10" t="s">
        <v>98</v>
      </c>
      <c r="B44" s="21"/>
      <c r="C44" s="21"/>
    </row>
    <row r="45" spans="1:3" x14ac:dyDescent="0.25">
      <c r="A45" s="3" t="s">
        <v>99</v>
      </c>
      <c r="B45" s="19">
        <v>73214897</v>
      </c>
      <c r="C45" s="19">
        <v>130194903</v>
      </c>
    </row>
    <row r="46" spans="1:3" x14ac:dyDescent="0.25">
      <c r="A46" s="3" t="s">
        <v>100</v>
      </c>
      <c r="B46" s="19">
        <v>-36770194</v>
      </c>
      <c r="C46" s="19">
        <v>-158510778</v>
      </c>
    </row>
    <row r="47" spans="1:3" x14ac:dyDescent="0.25">
      <c r="A47" s="3" t="s">
        <v>101</v>
      </c>
      <c r="B47" s="19">
        <v>-516216</v>
      </c>
      <c r="C47" s="19">
        <v>-1514335</v>
      </c>
    </row>
    <row r="48" spans="1:3" x14ac:dyDescent="0.25">
      <c r="A48" s="3" t="s">
        <v>102</v>
      </c>
      <c r="B48" s="19">
        <v>548</v>
      </c>
      <c r="C48" s="19">
        <v>327</v>
      </c>
    </row>
    <row r="49" spans="1:3" x14ac:dyDescent="0.25">
      <c r="A49" s="3" t="s">
        <v>103</v>
      </c>
      <c r="B49" s="19">
        <v>-241330</v>
      </c>
      <c r="C49" s="19">
        <v>-372719</v>
      </c>
    </row>
    <row r="50" spans="1:3" x14ac:dyDescent="0.25">
      <c r="A50" s="3" t="s">
        <v>104</v>
      </c>
      <c r="B50" s="19">
        <v>21000000</v>
      </c>
      <c r="C50" s="19">
        <v>58045547</v>
      </c>
    </row>
    <row r="51" spans="1:3" x14ac:dyDescent="0.25">
      <c r="A51" s="3" t="s">
        <v>105</v>
      </c>
      <c r="B51" s="19">
        <v>0</v>
      </c>
      <c r="C51" s="19">
        <v>-1295844</v>
      </c>
    </row>
    <row r="52" spans="1:3" ht="2.4500000000000002" customHeight="1" thickBot="1" x14ac:dyDescent="0.3">
      <c r="A52" s="9"/>
      <c r="B52" s="20"/>
      <c r="C52" s="20"/>
    </row>
    <row r="53" spans="1:3" x14ac:dyDescent="0.25">
      <c r="A53" s="3"/>
      <c r="B53" s="19"/>
      <c r="C53" s="19"/>
    </row>
    <row r="54" spans="1:3" x14ac:dyDescent="0.25">
      <c r="A54" s="10" t="s">
        <v>106</v>
      </c>
      <c r="B54" s="21">
        <v>56687705</v>
      </c>
      <c r="C54" s="21">
        <v>26547101</v>
      </c>
    </row>
    <row r="55" spans="1:3" ht="2.4500000000000002" customHeight="1" thickBot="1" x14ac:dyDescent="0.3">
      <c r="A55" s="12"/>
      <c r="B55" s="22"/>
      <c r="C55" s="22"/>
    </row>
    <row r="56" spans="1:3" x14ac:dyDescent="0.25">
      <c r="A56" s="10"/>
      <c r="B56" s="21"/>
      <c r="C56" s="21"/>
    </row>
    <row r="57" spans="1:3" x14ac:dyDescent="0.25">
      <c r="A57" s="10" t="s">
        <v>107</v>
      </c>
      <c r="B57" s="21"/>
      <c r="C57" s="21"/>
    </row>
    <row r="58" spans="1:3" x14ac:dyDescent="0.25">
      <c r="A58" s="3" t="s">
        <v>128</v>
      </c>
      <c r="B58" s="19">
        <v>99982700</v>
      </c>
      <c r="C58" s="21">
        <v>0</v>
      </c>
    </row>
    <row r="59" spans="1:3" x14ac:dyDescent="0.25">
      <c r="A59" s="3" t="s">
        <v>108</v>
      </c>
      <c r="B59" s="19">
        <v>-322428</v>
      </c>
      <c r="C59" s="19">
        <v>-299384</v>
      </c>
    </row>
    <row r="60" spans="1:3" x14ac:dyDescent="0.25">
      <c r="A60" s="3" t="s">
        <v>109</v>
      </c>
      <c r="B60" s="19">
        <v>0</v>
      </c>
      <c r="C60" s="19">
        <v>-15000003</v>
      </c>
    </row>
    <row r="61" spans="1:3" ht="2.4500000000000002" customHeight="1" thickBot="1" x14ac:dyDescent="0.3">
      <c r="A61" s="9"/>
      <c r="B61" s="20"/>
      <c r="C61" s="20"/>
    </row>
    <row r="62" spans="1:3" x14ac:dyDescent="0.25">
      <c r="A62" s="3"/>
      <c r="B62" s="19"/>
      <c r="C62" s="19"/>
    </row>
    <row r="63" spans="1:3" x14ac:dyDescent="0.25">
      <c r="A63" s="10" t="s">
        <v>110</v>
      </c>
      <c r="B63" s="21">
        <v>99660272</v>
      </c>
      <c r="C63" s="21">
        <v>-15299387</v>
      </c>
    </row>
    <row r="64" spans="1:3" ht="2.4500000000000002" customHeight="1" thickBot="1" x14ac:dyDescent="0.3">
      <c r="A64" s="12"/>
      <c r="B64" s="22"/>
      <c r="C64" s="22"/>
    </row>
    <row r="65" spans="1:3" x14ac:dyDescent="0.25">
      <c r="A65" s="10"/>
      <c r="B65" s="21"/>
      <c r="C65" s="21"/>
    </row>
    <row r="66" spans="1:3" x14ac:dyDescent="0.25">
      <c r="A66" s="3" t="s">
        <v>111</v>
      </c>
      <c r="B66" s="19">
        <v>-2423912.2025100589</v>
      </c>
      <c r="C66" s="19">
        <v>-830704.92866998911</v>
      </c>
    </row>
    <row r="67" spans="1:3" ht="2.4500000000000002" customHeight="1" thickBot="1" x14ac:dyDescent="0.3">
      <c r="A67" s="9"/>
      <c r="B67" s="20"/>
      <c r="C67" s="20"/>
    </row>
    <row r="68" spans="1:3" x14ac:dyDescent="0.25">
      <c r="A68" s="3"/>
      <c r="B68" s="19"/>
      <c r="C68" s="19"/>
    </row>
    <row r="69" spans="1:3" x14ac:dyDescent="0.25">
      <c r="A69" s="10" t="s">
        <v>112</v>
      </c>
      <c r="B69" s="21">
        <v>78169750.797489941</v>
      </c>
      <c r="C69" s="21">
        <v>65518052.071330011</v>
      </c>
    </row>
    <row r="70" spans="1:3" x14ac:dyDescent="0.25">
      <c r="A70" s="3" t="s">
        <v>113</v>
      </c>
      <c r="B70" s="19">
        <v>249173973</v>
      </c>
      <c r="C70" s="19">
        <v>96974883</v>
      </c>
    </row>
    <row r="71" spans="1:3" x14ac:dyDescent="0.25">
      <c r="A71" s="10" t="s">
        <v>114</v>
      </c>
      <c r="B71" s="21">
        <v>327343723.79748994</v>
      </c>
      <c r="C71" s="21">
        <v>162492935.07133001</v>
      </c>
    </row>
    <row r="72" spans="1:3" ht="2.4500000000000002" customHeight="1" thickBot="1" x14ac:dyDescent="0.3">
      <c r="A72" s="13"/>
      <c r="B72" s="23"/>
      <c r="C72" s="23"/>
    </row>
    <row r="73" spans="1:3" ht="15.75" thickTop="1" x14ac:dyDescent="0.25"/>
    <row r="74" spans="1:3" x14ac:dyDescent="0.25">
      <c r="A74" s="3" t="s">
        <v>39</v>
      </c>
      <c r="B74" s="7"/>
      <c r="C74" s="7" t="s">
        <v>34</v>
      </c>
    </row>
    <row r="75" spans="1:3" x14ac:dyDescent="0.25">
      <c r="A75" s="3"/>
      <c r="B75" s="7"/>
      <c r="C75" s="7"/>
    </row>
    <row r="76" spans="1:3" x14ac:dyDescent="0.25">
      <c r="A76" s="3" t="s">
        <v>1</v>
      </c>
      <c r="B76" s="7"/>
      <c r="C76" s="7" t="s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3" sqref="A3"/>
    </sheetView>
  </sheetViews>
  <sheetFormatPr defaultRowHeight="15" x14ac:dyDescent="0.25"/>
  <cols>
    <col min="1" max="1" width="52.140625" customWidth="1"/>
    <col min="2" max="3" width="13.140625" customWidth="1"/>
    <col min="4" max="4" width="21.140625" customWidth="1"/>
    <col min="5" max="7" width="13.140625" customWidth="1"/>
  </cols>
  <sheetData>
    <row r="1" spans="1:7" x14ac:dyDescent="0.25">
      <c r="A1" s="15" t="s">
        <v>0</v>
      </c>
    </row>
    <row r="2" spans="1:7" x14ac:dyDescent="0.25">
      <c r="A2" s="15" t="s">
        <v>136</v>
      </c>
    </row>
    <row r="4" spans="1:7" ht="48" x14ac:dyDescent="0.25">
      <c r="A4" s="35" t="s">
        <v>37</v>
      </c>
      <c r="B4" s="36" t="s">
        <v>115</v>
      </c>
      <c r="C4" s="37" t="s">
        <v>116</v>
      </c>
      <c r="D4" s="38" t="s">
        <v>117</v>
      </c>
      <c r="E4" s="36" t="s">
        <v>118</v>
      </c>
      <c r="F4" s="36" t="s">
        <v>44</v>
      </c>
      <c r="G4" s="36" t="s">
        <v>119</v>
      </c>
    </row>
    <row r="5" spans="1:7" x14ac:dyDescent="0.25">
      <c r="A5" s="39" t="s">
        <v>68</v>
      </c>
      <c r="B5" s="21">
        <v>7050000</v>
      </c>
      <c r="C5" s="21">
        <v>220973</v>
      </c>
      <c r="D5" s="21">
        <v>-4099021</v>
      </c>
      <c r="E5" s="21">
        <v>96058</v>
      </c>
      <c r="F5" s="21">
        <v>134343227</v>
      </c>
      <c r="G5" s="21">
        <v>137611237</v>
      </c>
    </row>
    <row r="6" spans="1:7" ht="2.4500000000000002" customHeight="1" thickBot="1" x14ac:dyDescent="0.3">
      <c r="A6" s="40"/>
      <c r="B6" s="41"/>
      <c r="C6" s="41"/>
      <c r="D6" s="41"/>
      <c r="E6" s="41"/>
      <c r="F6" s="41"/>
      <c r="G6" s="41"/>
    </row>
    <row r="7" spans="1:7" x14ac:dyDescent="0.25">
      <c r="A7" s="42"/>
      <c r="B7" s="43"/>
      <c r="C7" s="43"/>
      <c r="D7" s="43"/>
      <c r="E7" s="43"/>
      <c r="F7" s="43"/>
      <c r="G7" s="43"/>
    </row>
    <row r="8" spans="1:7" x14ac:dyDescent="0.25">
      <c r="A8" s="44" t="s">
        <v>120</v>
      </c>
      <c r="B8" s="19">
        <v>0</v>
      </c>
      <c r="C8" s="19">
        <v>0</v>
      </c>
      <c r="D8" s="19">
        <v>0</v>
      </c>
      <c r="E8" s="19">
        <v>0</v>
      </c>
      <c r="F8" s="19">
        <v>-15000003</v>
      </c>
      <c r="G8" s="19">
        <v>-15000003</v>
      </c>
    </row>
    <row r="9" spans="1:7" x14ac:dyDescent="0.25">
      <c r="A9" s="44" t="s">
        <v>121</v>
      </c>
      <c r="B9" s="19">
        <v>0</v>
      </c>
      <c r="C9" s="19">
        <v>0</v>
      </c>
      <c r="D9" s="19">
        <v>0</v>
      </c>
      <c r="E9" s="19">
        <v>0</v>
      </c>
      <c r="F9" s="19">
        <v>30571112</v>
      </c>
      <c r="G9" s="19">
        <v>30571112</v>
      </c>
    </row>
    <row r="10" spans="1:7" x14ac:dyDescent="0.25">
      <c r="A10" s="44" t="s">
        <v>122</v>
      </c>
      <c r="B10" s="19">
        <v>0</v>
      </c>
      <c r="C10" s="19">
        <v>0</v>
      </c>
      <c r="D10" s="19">
        <v>3233859</v>
      </c>
      <c r="E10" s="19">
        <v>0</v>
      </c>
      <c r="F10" s="19">
        <v>0</v>
      </c>
      <c r="G10" s="19">
        <v>3233859</v>
      </c>
    </row>
    <row r="11" spans="1:7" ht="2.4500000000000002" customHeight="1" x14ac:dyDescent="0.25">
      <c r="A11" s="44"/>
      <c r="B11" s="45"/>
      <c r="C11" s="7"/>
      <c r="D11" s="7"/>
      <c r="E11" s="45"/>
      <c r="F11" s="7"/>
      <c r="G11" s="45"/>
    </row>
    <row r="12" spans="1:7" x14ac:dyDescent="0.25">
      <c r="A12" s="46" t="s">
        <v>134</v>
      </c>
      <c r="B12" s="21">
        <v>7050000</v>
      </c>
      <c r="C12" s="21">
        <v>220973</v>
      </c>
      <c r="D12" s="21">
        <v>-865162</v>
      </c>
      <c r="E12" s="21">
        <v>96059</v>
      </c>
      <c r="F12" s="21">
        <v>149914336</v>
      </c>
      <c r="G12" s="21">
        <v>156416205</v>
      </c>
    </row>
    <row r="13" spans="1:7" ht="2.4500000000000002" customHeight="1" thickBot="1" x14ac:dyDescent="0.3">
      <c r="A13" s="47"/>
      <c r="B13" s="48"/>
      <c r="C13" s="48"/>
      <c r="D13" s="48"/>
      <c r="E13" s="41"/>
      <c r="F13" s="48"/>
      <c r="G13" s="48"/>
    </row>
    <row r="14" spans="1:7" ht="2.4500000000000002" customHeight="1" x14ac:dyDescent="0.25">
      <c r="A14" s="52"/>
      <c r="B14" s="53"/>
      <c r="C14" s="53"/>
      <c r="D14" s="53"/>
      <c r="E14" s="54"/>
      <c r="F14" s="53"/>
      <c r="G14" s="53"/>
    </row>
    <row r="15" spans="1:7" x14ac:dyDescent="0.25">
      <c r="A15" s="44"/>
      <c r="B15" s="7"/>
      <c r="C15" s="7"/>
      <c r="D15" s="7"/>
      <c r="E15" s="45"/>
      <c r="F15" s="7"/>
      <c r="G15" s="7"/>
    </row>
    <row r="16" spans="1:7" x14ac:dyDescent="0.25">
      <c r="A16" s="44"/>
      <c r="B16" s="7"/>
      <c r="C16" s="7"/>
      <c r="D16" s="7"/>
      <c r="E16" s="45"/>
      <c r="F16" s="7"/>
      <c r="G16" s="7"/>
    </row>
    <row r="17" spans="1:7" ht="53.25" customHeight="1" x14ac:dyDescent="0.25">
      <c r="A17" s="35" t="s">
        <v>37</v>
      </c>
      <c r="B17" s="36" t="s">
        <v>115</v>
      </c>
      <c r="C17" s="37" t="s">
        <v>116</v>
      </c>
      <c r="D17" s="38" t="s">
        <v>117</v>
      </c>
      <c r="E17" s="36" t="s">
        <v>118</v>
      </c>
      <c r="F17" s="36" t="s">
        <v>44</v>
      </c>
      <c r="G17" s="36" t="s">
        <v>119</v>
      </c>
    </row>
    <row r="18" spans="1:7" ht="22.5" customHeight="1" x14ac:dyDescent="0.25">
      <c r="A18" s="39" t="s">
        <v>45</v>
      </c>
      <c r="B18" s="21">
        <v>7050000</v>
      </c>
      <c r="C18" s="21">
        <v>220973</v>
      </c>
      <c r="D18" s="21">
        <v>-1364293</v>
      </c>
      <c r="E18" s="21">
        <v>154195</v>
      </c>
      <c r="F18" s="21">
        <v>159347030</v>
      </c>
      <c r="G18" s="21">
        <v>165407905</v>
      </c>
    </row>
    <row r="19" spans="1:7" ht="2.4500000000000002" customHeight="1" thickBot="1" x14ac:dyDescent="0.3">
      <c r="A19" s="40"/>
      <c r="B19" s="41"/>
      <c r="C19" s="41"/>
      <c r="D19" s="41"/>
      <c r="E19" s="41"/>
      <c r="F19" s="41"/>
      <c r="G19" s="41"/>
    </row>
    <row r="20" spans="1:7" x14ac:dyDescent="0.25">
      <c r="A20" s="44" t="s">
        <v>121</v>
      </c>
      <c r="B20" s="19">
        <v>0</v>
      </c>
      <c r="C20" s="19">
        <v>0</v>
      </c>
      <c r="D20" s="19">
        <v>0</v>
      </c>
      <c r="E20" s="19">
        <v>0</v>
      </c>
      <c r="F20" s="19">
        <v>21972592</v>
      </c>
      <c r="G20" s="19">
        <v>21972592</v>
      </c>
    </row>
    <row r="21" spans="1:7" x14ac:dyDescent="0.25">
      <c r="A21" s="44" t="s">
        <v>122</v>
      </c>
      <c r="B21" s="19">
        <v>0</v>
      </c>
      <c r="C21" s="19">
        <v>0</v>
      </c>
      <c r="D21" s="19">
        <v>-11201219</v>
      </c>
      <c r="E21" s="49">
        <v>-161</v>
      </c>
      <c r="F21" s="19">
        <v>0</v>
      </c>
      <c r="G21" s="19">
        <v>-11201380</v>
      </c>
    </row>
    <row r="22" spans="1:7" s="55" customFormat="1" x14ac:dyDescent="0.25">
      <c r="A22" s="46" t="s">
        <v>123</v>
      </c>
      <c r="B22" s="21">
        <v>7050000</v>
      </c>
      <c r="C22" s="21">
        <v>220973</v>
      </c>
      <c r="D22" s="21">
        <v>-12565512</v>
      </c>
      <c r="E22" s="21">
        <v>154034</v>
      </c>
      <c r="F22" s="21">
        <v>181319622</v>
      </c>
      <c r="G22" s="21">
        <v>176179117</v>
      </c>
    </row>
    <row r="23" spans="1:7" ht="2.4500000000000002" customHeight="1" thickBot="1" x14ac:dyDescent="0.3">
      <c r="A23" s="47"/>
      <c r="B23" s="50"/>
      <c r="C23" s="51"/>
      <c r="D23" s="51"/>
      <c r="E23" s="50"/>
      <c r="F23" s="51"/>
      <c r="G23" s="50"/>
    </row>
    <row r="24" spans="1:7" ht="24" x14ac:dyDescent="0.25">
      <c r="A24" s="42" t="s">
        <v>124</v>
      </c>
      <c r="B24" s="19">
        <v>0</v>
      </c>
      <c r="C24" s="19">
        <v>0</v>
      </c>
      <c r="D24" s="19">
        <v>0</v>
      </c>
      <c r="E24" s="19">
        <v>0</v>
      </c>
      <c r="F24" s="19">
        <v>161</v>
      </c>
      <c r="G24" s="19">
        <v>161</v>
      </c>
    </row>
    <row r="25" spans="1:7" ht="2.4500000000000002" customHeight="1" x14ac:dyDescent="0.25">
      <c r="A25" s="42"/>
      <c r="B25" s="19"/>
      <c r="C25" s="19"/>
      <c r="D25" s="19"/>
      <c r="E25" s="19"/>
      <c r="F25" s="19"/>
      <c r="G25" s="19"/>
    </row>
    <row r="26" spans="1:7" x14ac:dyDescent="0.25">
      <c r="A26" s="46" t="s">
        <v>129</v>
      </c>
      <c r="B26" s="21">
        <v>7050000</v>
      </c>
      <c r="C26" s="21">
        <v>220973</v>
      </c>
      <c r="D26" s="21">
        <v>-12565512</v>
      </c>
      <c r="E26" s="21">
        <v>154034</v>
      </c>
      <c r="F26" s="21">
        <v>181319783</v>
      </c>
      <c r="G26" s="21">
        <v>176179278</v>
      </c>
    </row>
    <row r="27" spans="1:7" ht="2.4500000000000002" customHeight="1" thickBot="1" x14ac:dyDescent="0.3">
      <c r="A27" s="47"/>
      <c r="B27" s="48"/>
      <c r="C27" s="48"/>
      <c r="D27" s="48"/>
      <c r="E27" s="41"/>
      <c r="F27" s="48"/>
      <c r="G27" s="48"/>
    </row>
    <row r="29" spans="1:7" x14ac:dyDescent="0.25">
      <c r="A29" s="3" t="s">
        <v>39</v>
      </c>
      <c r="E29" s="7" t="s">
        <v>34</v>
      </c>
    </row>
    <row r="30" spans="1:7" x14ac:dyDescent="0.25">
      <c r="A30" s="3"/>
      <c r="E30" s="7"/>
    </row>
    <row r="31" spans="1:7" x14ac:dyDescent="0.25">
      <c r="A31" s="3" t="s">
        <v>1</v>
      </c>
      <c r="E31" s="7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офп</vt:lpstr>
      <vt:lpstr>осд</vt:lpstr>
      <vt:lpstr>оддс</vt:lpstr>
      <vt:lpstr>оик</vt:lpstr>
      <vt:lpstr>оддс!OLE_LINK16</vt:lpstr>
      <vt:lpstr>оддс!OLE_LINK18</vt:lpstr>
      <vt:lpstr>оддс!OLE_LINK23</vt:lpstr>
      <vt:lpstr>оддс!OLE_LINK24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 Александра</dc:creator>
  <cp:lastModifiedBy>Сеитов Нурлан</cp:lastModifiedBy>
  <dcterms:created xsi:type="dcterms:W3CDTF">2025-02-25T09:42:59Z</dcterms:created>
  <dcterms:modified xsi:type="dcterms:W3CDTF">2026-10-13T06:28:54Z</dcterms:modified>
</cp:coreProperties>
</file>